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eco\Comercio\PUBLICACIONES CE\2025\INFORME MENSUAL RESUMIDO\DC\"/>
    </mc:Choice>
  </mc:AlternateContent>
  <xr:revisionPtr revIDLastSave="0" documentId="13_ncr:1_{2CD4929A-665C-424A-A014-874094CE8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ie03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A3" i="1"/>
</calcChain>
</file>

<file path=xl/sharedStrings.xml><?xml version="1.0" encoding="utf-8"?>
<sst xmlns="http://schemas.openxmlformats.org/spreadsheetml/2006/main" count="54" uniqueCount="52">
  <si>
    <t>GUATEMALA: VALOR (FOB) DE LAS EXPORTACIONES AL RESTO DE PAÍSES COMPRADORES *</t>
  </si>
  <si>
    <t>- En miles de US dólares -</t>
  </si>
  <si>
    <t>No.</t>
  </si>
  <si>
    <t>Variaciones</t>
  </si>
  <si>
    <t>Estructura (%)</t>
  </si>
  <si>
    <t>Absoluta</t>
  </si>
  <si>
    <t>Relativa</t>
  </si>
  <si>
    <t>Totales</t>
  </si>
  <si>
    <t>Brasil</t>
  </si>
  <si>
    <t>Jamaica</t>
  </si>
  <si>
    <t>Chile</t>
  </si>
  <si>
    <t>Colombia</t>
  </si>
  <si>
    <t>Reino Unido</t>
  </si>
  <si>
    <t>Japón</t>
  </si>
  <si>
    <t>República Popular China</t>
  </si>
  <si>
    <t>Cuba</t>
  </si>
  <si>
    <t>Corea del Sur</t>
  </si>
  <si>
    <t>Filipinas</t>
  </si>
  <si>
    <t>Venezuela</t>
  </si>
  <si>
    <t>Surinam</t>
  </si>
  <si>
    <t>Australia</t>
  </si>
  <si>
    <t>Trinidad y Tobago</t>
  </si>
  <si>
    <t>Rusia</t>
  </si>
  <si>
    <t>Argentina</t>
  </si>
  <si>
    <t>Taiwán</t>
  </si>
  <si>
    <t>Sudáfrica</t>
  </si>
  <si>
    <t>Bahamas</t>
  </si>
  <si>
    <t>India</t>
  </si>
  <si>
    <t>Otros</t>
  </si>
  <si>
    <t>* Se refiere al país que compró los bienes exportados.</t>
  </si>
  <si>
    <t>País</t>
  </si>
  <si>
    <t xml:space="preserve"> -.-</t>
  </si>
  <si>
    <t>Puerto Rico (Estados Unidos de América)</t>
  </si>
  <si>
    <t>Hong Kong (R. P. China)</t>
  </si>
  <si>
    <t>Suecia</t>
  </si>
  <si>
    <t>Etiopía</t>
  </si>
  <si>
    <t>Aruba (Países Bajos)</t>
  </si>
  <si>
    <t>CUADRO  3-A</t>
  </si>
  <si>
    <t>Guyana</t>
  </si>
  <si>
    <t>Jordania</t>
  </si>
  <si>
    <t>Bolivia</t>
  </si>
  <si>
    <r>
      <rPr>
        <b/>
        <sz val="8"/>
        <color rgb="FF213830"/>
        <rFont val="Franklin Gothic Book"/>
        <family val="2"/>
      </rPr>
      <t>Nota:</t>
    </r>
    <r>
      <rPr>
        <sz val="8"/>
        <color rgb="FF213830"/>
        <rFont val="Franklin Gothic Book"/>
        <family val="2"/>
      </rPr>
      <t xml:space="preserve"> Las cifras pueden variar como resultado de aproximarlas a miles. Cifras entre paréntesis son negativas. </t>
    </r>
  </si>
  <si>
    <r>
      <rPr>
        <b/>
        <sz val="8"/>
        <color rgb="FF213830"/>
        <rFont val="Franklin Gothic Book"/>
        <family val="2"/>
      </rPr>
      <t xml:space="preserve">Fuente:  </t>
    </r>
    <r>
      <rPr>
        <sz val="8"/>
        <color rgb="FF213830"/>
        <rFont val="Franklin Gothic Book"/>
        <family val="2"/>
      </rPr>
      <t>Declaraciones únicas centroamericanas (DUCA).</t>
    </r>
  </si>
  <si>
    <t>Monto</t>
  </si>
  <si>
    <t>Barbados</t>
  </si>
  <si>
    <t>Cote d'Ivoire (Costa de Marfil)</t>
  </si>
  <si>
    <t>Camerún</t>
  </si>
  <si>
    <t>Panamá</t>
  </si>
  <si>
    <t>República Checa</t>
  </si>
  <si>
    <t>Curazao, Antillas Neerlandesas (Países Bajos)</t>
  </si>
  <si>
    <t>Haití</t>
  </si>
  <si>
    <t>A MAYO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</si>
</sst>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_(&quot;&quot;* #,##0.0_);_(&quot;&quot;* \(#,##0.0\);_(&quot;&quot;* &quot;-.-&quot;_);_(@_)"/>
    <numFmt numFmtId="166" formatCode="#,##0.000_);\(#,##0.000\)"/>
  </numFmts>
  <fonts count="17" x14ac:knownFonts="1">
    <font>
      <sz val="10"/>
      <name val="Arial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color rgb="FF213830"/>
      <name val="Franklin Gothic Medium"/>
      <family val="2"/>
    </font>
    <font>
      <b/>
      <sz val="8"/>
      <color theme="0"/>
      <name val="Franklin Gothic Medium"/>
      <family val="2"/>
    </font>
    <font>
      <sz val="8"/>
      <name val="Arial"/>
      <family val="2"/>
    </font>
    <font>
      <b/>
      <u/>
      <sz val="8"/>
      <color rgb="FF213830"/>
      <name val="Franklin Gothic Medium"/>
      <family val="2"/>
    </font>
    <font>
      <b/>
      <sz val="8"/>
      <name val="Book Antiqua"/>
      <family val="1"/>
    </font>
    <font>
      <b/>
      <u/>
      <sz val="8"/>
      <name val="Book Antiqua"/>
      <family val="1"/>
    </font>
    <font>
      <sz val="8"/>
      <color rgb="FF213830"/>
      <name val="Franklin Gothic Book"/>
      <family val="2"/>
    </font>
    <font>
      <u/>
      <sz val="8"/>
      <color rgb="FF213830"/>
      <name val="Franklin Gothic Book"/>
      <family val="2"/>
    </font>
    <font>
      <b/>
      <sz val="8"/>
      <color rgb="FF213830"/>
      <name val="Franklin Gothic Book"/>
      <family val="2"/>
    </font>
    <font>
      <b/>
      <sz val="8"/>
      <color rgb="FF213830"/>
      <name val="Arial"/>
      <family val="2"/>
    </font>
    <font>
      <sz val="8"/>
      <color rgb="FF213830"/>
      <name val="Arial"/>
      <family val="2"/>
    </font>
    <font>
      <b/>
      <sz val="8"/>
      <color indexed="18"/>
      <name val="Franklin Gothic Medium"/>
      <family val="2"/>
    </font>
    <font>
      <sz val="8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164" fontId="1" fillId="0" borderId="0" xfId="0" applyNumberFormat="1" applyFont="1" applyBorder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/>
    <xf numFmtId="0" fontId="5" fillId="2" borderId="3" xfId="1" applyFont="1" applyFill="1" applyBorder="1" applyAlignment="1" applyProtection="1">
      <alignment horizontal="center"/>
    </xf>
    <xf numFmtId="0" fontId="6" fillId="0" borderId="0" xfId="2" applyFont="1"/>
    <xf numFmtId="0" fontId="7" fillId="0" borderId="0" xfId="2" applyFont="1" applyAlignment="1" applyProtection="1">
      <alignment horizontal="center"/>
    </xf>
    <xf numFmtId="164" fontId="7" fillId="0" borderId="0" xfId="2" applyNumberFormat="1" applyFont="1" applyProtection="1"/>
    <xf numFmtId="164" fontId="7" fillId="0" borderId="0" xfId="2" applyNumberFormat="1" applyFont="1" applyAlignment="1" applyProtection="1">
      <alignment horizontal="right"/>
    </xf>
    <xf numFmtId="0" fontId="8" fillId="0" borderId="0" xfId="2" applyFont="1" applyAlignment="1" applyProtection="1">
      <alignment horizontal="center"/>
    </xf>
    <xf numFmtId="164" fontId="9" fillId="0" borderId="0" xfId="2" applyNumberFormat="1" applyFont="1" applyProtection="1"/>
    <xf numFmtId="164" fontId="9" fillId="0" borderId="0" xfId="2" applyNumberFormat="1" applyFont="1" applyAlignment="1" applyProtection="1">
      <alignment horizontal="right"/>
    </xf>
    <xf numFmtId="0" fontId="10" fillId="0" borderId="0" xfId="2" applyFont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4" fontId="10" fillId="0" borderId="0" xfId="2" applyNumberFormat="1" applyFont="1" applyProtection="1"/>
    <xf numFmtId="164" fontId="10" fillId="0" borderId="0" xfId="2" applyNumberFormat="1" applyFont="1" applyFill="1" applyProtection="1"/>
    <xf numFmtId="164" fontId="10" fillId="0" borderId="0" xfId="2" applyNumberFormat="1" applyFont="1" applyAlignment="1" applyProtection="1">
      <alignment horizontal="right"/>
    </xf>
    <xf numFmtId="164" fontId="11" fillId="0" borderId="0" xfId="2" applyNumberFormat="1" applyFont="1" applyProtection="1"/>
    <xf numFmtId="0" fontId="10" fillId="0" borderId="0" xfId="2" applyFont="1"/>
    <xf numFmtId="0" fontId="10" fillId="0" borderId="4" xfId="2" applyFont="1" applyBorder="1" applyAlignment="1" applyProtection="1">
      <alignment horizontal="left"/>
    </xf>
    <xf numFmtId="164" fontId="10" fillId="0" borderId="4" xfId="2" applyNumberFormat="1" applyFont="1" applyBorder="1" applyAlignment="1" applyProtection="1">
      <alignment horizontal="left"/>
    </xf>
    <xf numFmtId="164" fontId="12" fillId="0" borderId="4" xfId="2" applyNumberFormat="1" applyFont="1" applyBorder="1" applyProtection="1"/>
    <xf numFmtId="166" fontId="12" fillId="0" borderId="4" xfId="2" applyNumberFormat="1" applyFont="1" applyBorder="1" applyProtection="1"/>
    <xf numFmtId="164" fontId="12" fillId="0" borderId="4" xfId="2" applyNumberFormat="1" applyFont="1" applyBorder="1" applyAlignment="1" applyProtection="1">
      <alignment horizontal="right"/>
    </xf>
    <xf numFmtId="0" fontId="10" fillId="0" borderId="0" xfId="0" applyFont="1" applyAlignment="1">
      <alignment vertical="center"/>
    </xf>
    <xf numFmtId="164" fontId="10" fillId="0" borderId="0" xfId="2" applyNumberFormat="1" applyFont="1"/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Continuous" vertical="center"/>
    </xf>
    <xf numFmtId="0" fontId="14" fillId="0" borderId="0" xfId="0" applyFont="1" applyBorder="1"/>
    <xf numFmtId="0" fontId="15" fillId="0" borderId="0" xfId="0" applyFont="1" applyBorder="1"/>
    <xf numFmtId="0" fontId="16" fillId="0" borderId="0" xfId="2" applyFont="1"/>
    <xf numFmtId="0" fontId="4" fillId="0" borderId="0" xfId="0" applyFont="1" applyBorder="1"/>
    <xf numFmtId="164" fontId="4" fillId="0" borderId="0" xfId="0" applyNumberFormat="1" applyFont="1" applyBorder="1"/>
    <xf numFmtId="164" fontId="12" fillId="0" borderId="0" xfId="2" applyNumberFormat="1" applyFont="1" applyFill="1"/>
    <xf numFmtId="0" fontId="4" fillId="0" borderId="0" xfId="1" applyFont="1" applyAlignment="1">
      <alignment horizont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 2" xfId="1" xr:uid="{00000000-0005-0000-0000-000002000000}"/>
  </cellStyles>
  <dxfs count="0"/>
  <tableStyles count="0" defaultTableStyle="TableStyleMedium2" defaultPivotStyle="PivotStyleLight16"/>
  <colors>
    <mruColors>
      <color rgb="FF213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ERCIO%20EXTERIOR\2025\2.%20Febrero\03_INFORMES\INFORMES%20CON%20V&#205;NCULOS\29-89%20A%20FEBRERO%20DE%20CADA%20A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CUADRO 1"/>
      <sheetName val="CUADRO 2"/>
      <sheetName val="CUADRO 3"/>
      <sheetName val="CUADRO 3-A"/>
      <sheetName val="CUADRO 4"/>
      <sheetName val="CUADRO 5"/>
      <sheetName val="CUADRO 5-A"/>
      <sheetName val="CUADROS 6 Y 7"/>
    </sheetNames>
    <sheetDataSet>
      <sheetData sheetId="0"/>
      <sheetData sheetId="1">
        <row r="3">
          <cell r="A3" t="str">
            <v>COMERCIO AMPARADO POR EL DECRETO 29-89</v>
          </cell>
        </row>
      </sheetData>
      <sheetData sheetId="2">
        <row r="4">
          <cell r="A4" t="str">
            <v>A FEBRERO DE CADA AÑO</v>
          </cell>
        </row>
      </sheetData>
      <sheetData sheetId="3">
        <row r="8">
          <cell r="C8">
            <v>2024</v>
          </cell>
          <cell r="D8"/>
          <cell r="F8">
            <v>2025</v>
          </cell>
          <cell r="G8"/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:K53"/>
  <sheetViews>
    <sheetView showGridLines="0" tabSelected="1" zoomScaleNormal="100" workbookViewId="0">
      <selection sqref="A1:J1"/>
    </sheetView>
  </sheetViews>
  <sheetFormatPr baseColWidth="10" defaultRowHeight="11.25" customHeight="1" x14ac:dyDescent="0.2"/>
  <cols>
    <col min="1" max="1" width="4.42578125" style="1" customWidth="1"/>
    <col min="2" max="2" width="33.7109375" style="1" customWidth="1"/>
    <col min="3" max="4" width="13.7109375" style="1" customWidth="1"/>
    <col min="5" max="5" width="3" style="1" customWidth="1"/>
    <col min="6" max="7" width="13.7109375" style="1" customWidth="1"/>
    <col min="8" max="8" width="2.140625" style="1" customWidth="1"/>
    <col min="9" max="10" width="13.7109375" style="1" customWidth="1"/>
    <col min="11" max="11" width="4.5703125" style="1" customWidth="1"/>
    <col min="12" max="16384" width="11.42578125" style="1"/>
  </cols>
  <sheetData>
    <row r="1" spans="1:11" ht="11.25" customHeight="1" x14ac:dyDescent="0.2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1.2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1.25" customHeight="1" x14ac:dyDescent="0.25">
      <c r="A3" s="37" t="str">
        <f>'[1]CUADRO 1'!A3</f>
        <v>COMERCIO AMPARADO POR EL DECRETO 29-89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ht="11.25" customHeight="1" x14ac:dyDescent="0.25">
      <c r="A4" s="37" t="s">
        <v>51</v>
      </c>
      <c r="B4" s="37"/>
      <c r="C4" s="37"/>
      <c r="D4" s="37"/>
      <c r="E4" s="37"/>
      <c r="F4" s="37"/>
      <c r="G4" s="37"/>
      <c r="H4" s="37"/>
      <c r="I4" s="37"/>
      <c r="J4" s="37"/>
    </row>
    <row r="5" spans="1:11" ht="11.25" customHeight="1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</row>
    <row r="6" spans="1:11" ht="11.25" customHeight="1" thickBot="1" x14ac:dyDescent="0.25">
      <c r="A6" s="30"/>
      <c r="B6" s="30"/>
      <c r="C6" s="30"/>
      <c r="D6" s="30"/>
      <c r="E6" s="30"/>
      <c r="F6" s="30"/>
      <c r="G6" s="30"/>
      <c r="H6" s="30"/>
      <c r="I6" s="30"/>
      <c r="J6" s="31"/>
    </row>
    <row r="7" spans="1:11" ht="11.25" customHeight="1" thickBot="1" x14ac:dyDescent="0.25">
      <c r="A7" s="38" t="s">
        <v>2</v>
      </c>
      <c r="B7" s="38" t="s">
        <v>30</v>
      </c>
      <c r="C7" s="40">
        <f>+'[1]CUADRO 3'!C8:D8</f>
        <v>2024</v>
      </c>
      <c r="D7" s="40"/>
      <c r="E7" s="28"/>
      <c r="F7" s="40">
        <f>+'[1]CUADRO 3'!F8:G8</f>
        <v>2025</v>
      </c>
      <c r="G7" s="40"/>
      <c r="H7" s="28"/>
      <c r="I7" s="40" t="s">
        <v>3</v>
      </c>
      <c r="J7" s="40"/>
    </row>
    <row r="8" spans="1:11" ht="11.25" customHeight="1" thickBot="1" x14ac:dyDescent="0.3">
      <c r="A8" s="39"/>
      <c r="B8" s="39"/>
      <c r="C8" s="6" t="s">
        <v>43</v>
      </c>
      <c r="D8" s="6" t="s">
        <v>4</v>
      </c>
      <c r="E8" s="29"/>
      <c r="F8" s="6" t="s">
        <v>43</v>
      </c>
      <c r="G8" s="6" t="s">
        <v>4</v>
      </c>
      <c r="H8" s="29"/>
      <c r="I8" s="29" t="s">
        <v>5</v>
      </c>
      <c r="J8" s="29" t="s">
        <v>6</v>
      </c>
    </row>
    <row r="9" spans="1:11" ht="11.25" customHeight="1" x14ac:dyDescent="0.25">
      <c r="A9" s="32"/>
      <c r="B9" s="34"/>
      <c r="C9" s="34"/>
      <c r="D9" s="34"/>
      <c r="E9" s="34"/>
      <c r="F9" s="35"/>
      <c r="G9" s="35"/>
      <c r="H9" s="35"/>
      <c r="I9" s="34"/>
      <c r="J9" s="34"/>
    </row>
    <row r="10" spans="1:11" ht="11.25" customHeight="1" x14ac:dyDescent="0.25">
      <c r="A10" s="33"/>
      <c r="B10" s="8" t="s">
        <v>7</v>
      </c>
      <c r="C10" s="9">
        <v>58083.515999999974</v>
      </c>
      <c r="D10" s="9">
        <v>100</v>
      </c>
      <c r="E10" s="9"/>
      <c r="F10" s="9">
        <v>55174.649000000136</v>
      </c>
      <c r="G10" s="9">
        <v>100</v>
      </c>
      <c r="H10" s="9"/>
      <c r="I10" s="9">
        <v>-2908.8669999998383</v>
      </c>
      <c r="J10" s="10">
        <v>-5.0080766460484938</v>
      </c>
      <c r="K10" s="2"/>
    </row>
    <row r="11" spans="1:11" ht="11.25" customHeight="1" x14ac:dyDescent="0.3">
      <c r="A11" s="7"/>
      <c r="B11" s="11"/>
      <c r="C11" s="11"/>
      <c r="D11" s="11"/>
      <c r="E11" s="11"/>
      <c r="F11" s="12"/>
      <c r="G11" s="12"/>
      <c r="H11" s="12"/>
      <c r="I11" s="12"/>
      <c r="J11" s="13"/>
      <c r="K11" s="2"/>
    </row>
    <row r="12" spans="1:11" ht="11.25" customHeight="1" x14ac:dyDescent="0.25">
      <c r="A12" s="14">
        <v>1</v>
      </c>
      <c r="B12" s="15" t="s">
        <v>47</v>
      </c>
      <c r="C12" s="16">
        <v>14891.32</v>
      </c>
      <c r="D12" s="17">
        <v>25.63777303013131</v>
      </c>
      <c r="E12" s="16"/>
      <c r="F12" s="16">
        <v>11654.563</v>
      </c>
      <c r="G12" s="16">
        <v>21.123039677153127</v>
      </c>
      <c r="H12" s="16"/>
      <c r="I12" s="16">
        <v>-3236.7569999999996</v>
      </c>
      <c r="J12" s="18">
        <v>-21.735863576902517</v>
      </c>
      <c r="K12" s="2"/>
    </row>
    <row r="13" spans="1:11" ht="11.25" customHeight="1" x14ac:dyDescent="0.25">
      <c r="A13" s="14">
        <v>2</v>
      </c>
      <c r="B13" s="15" t="s">
        <v>32</v>
      </c>
      <c r="C13" s="16">
        <v>6296.6409999999996</v>
      </c>
      <c r="D13" s="17">
        <v>10.840667772247127</v>
      </c>
      <c r="E13" s="16"/>
      <c r="F13" s="16">
        <v>6624.1260000000002</v>
      </c>
      <c r="G13" s="16">
        <v>12.00574198487422</v>
      </c>
      <c r="H13" s="16"/>
      <c r="I13" s="16">
        <v>327.48500000000058</v>
      </c>
      <c r="J13" s="18">
        <v>5.2009476163561033</v>
      </c>
      <c r="K13" s="3"/>
    </row>
    <row r="14" spans="1:11" ht="11.25" customHeight="1" x14ac:dyDescent="0.25">
      <c r="A14" s="14">
        <v>3</v>
      </c>
      <c r="B14" s="15" t="s">
        <v>8</v>
      </c>
      <c r="C14" s="16">
        <v>4452.5950000000003</v>
      </c>
      <c r="D14" s="17">
        <v>7.6658496362375903</v>
      </c>
      <c r="E14" s="19"/>
      <c r="F14" s="16">
        <v>5548.61</v>
      </c>
      <c r="G14" s="16">
        <v>10.056448206856714</v>
      </c>
      <c r="H14" s="16"/>
      <c r="I14" s="16">
        <v>1096.0149999999994</v>
      </c>
      <c r="J14" s="18">
        <v>24.615196306872718</v>
      </c>
      <c r="K14" s="2"/>
    </row>
    <row r="15" spans="1:11" ht="11.25" customHeight="1" x14ac:dyDescent="0.25">
      <c r="A15" s="14">
        <v>4</v>
      </c>
      <c r="B15" s="15" t="s">
        <v>10</v>
      </c>
      <c r="C15" s="16">
        <v>2288.0210000000002</v>
      </c>
      <c r="D15" s="17">
        <v>3.9391916288263289</v>
      </c>
      <c r="E15" s="16"/>
      <c r="F15" s="16">
        <v>4985.9799999999996</v>
      </c>
      <c r="G15" s="16">
        <v>9.0367226441259056</v>
      </c>
      <c r="H15" s="16"/>
      <c r="I15" s="16">
        <v>2697.9589999999994</v>
      </c>
      <c r="J15" s="18">
        <v>117.91670618407784</v>
      </c>
      <c r="K15" s="2"/>
    </row>
    <row r="16" spans="1:11" ht="11.25" customHeight="1" x14ac:dyDescent="0.25">
      <c r="A16" s="14">
        <v>5</v>
      </c>
      <c r="B16" s="15" t="s">
        <v>12</v>
      </c>
      <c r="C16" s="16">
        <v>2543.0349999999999</v>
      </c>
      <c r="D16" s="17">
        <v>4.3782387416078619</v>
      </c>
      <c r="E16" s="19"/>
      <c r="F16" s="16">
        <v>3804.319</v>
      </c>
      <c r="G16" s="16">
        <v>6.8950488475241416</v>
      </c>
      <c r="H16" s="16"/>
      <c r="I16" s="16">
        <v>1261.2840000000001</v>
      </c>
      <c r="J16" s="18">
        <v>49.597587135057125</v>
      </c>
      <c r="K16" s="4"/>
    </row>
    <row r="17" spans="1:11" ht="11.25" customHeight="1" x14ac:dyDescent="0.25">
      <c r="A17" s="14">
        <v>6</v>
      </c>
      <c r="B17" s="15" t="s">
        <v>9</v>
      </c>
      <c r="C17" s="16">
        <v>4074.6129999999998</v>
      </c>
      <c r="D17" s="17">
        <v>7.0150935766354117</v>
      </c>
      <c r="E17" s="16"/>
      <c r="F17" s="16">
        <v>3698.1289999999999</v>
      </c>
      <c r="G17" s="16">
        <v>6.7025872697441011</v>
      </c>
      <c r="H17" s="16"/>
      <c r="I17" s="16">
        <v>-376.48399999999992</v>
      </c>
      <c r="J17" s="18">
        <v>-9.23974865833884</v>
      </c>
      <c r="K17" s="2"/>
    </row>
    <row r="18" spans="1:11" ht="11.25" customHeight="1" x14ac:dyDescent="0.25">
      <c r="A18" s="14">
        <v>7</v>
      </c>
      <c r="B18" s="15" t="s">
        <v>13</v>
      </c>
      <c r="C18" s="16">
        <v>3005.4659999999999</v>
      </c>
      <c r="D18" s="17">
        <v>5.1743871703634499</v>
      </c>
      <c r="E18" s="16"/>
      <c r="F18" s="16">
        <v>2521.7370000000001</v>
      </c>
      <c r="G18" s="16">
        <v>4.5704631487551355</v>
      </c>
      <c r="H18" s="16"/>
      <c r="I18" s="16">
        <v>-483.72899999999981</v>
      </c>
      <c r="J18" s="18">
        <v>-16.094974955630832</v>
      </c>
      <c r="K18" s="2"/>
    </row>
    <row r="19" spans="1:11" ht="11.25" customHeight="1" x14ac:dyDescent="0.25">
      <c r="A19" s="14">
        <v>8</v>
      </c>
      <c r="B19" s="15" t="s">
        <v>11</v>
      </c>
      <c r="C19" s="16">
        <v>1828.4459999999999</v>
      </c>
      <c r="D19" s="17">
        <v>3.1479602577777848</v>
      </c>
      <c r="E19" s="16"/>
      <c r="F19" s="16">
        <v>2220.5889999999999</v>
      </c>
      <c r="G19" s="16">
        <v>4.0246545111686975</v>
      </c>
      <c r="H19" s="16"/>
      <c r="I19" s="16">
        <v>392.14300000000003</v>
      </c>
      <c r="J19" s="18">
        <v>21.446791428349528</v>
      </c>
      <c r="K19" s="2"/>
    </row>
    <row r="20" spans="1:11" ht="11.25" customHeight="1" x14ac:dyDescent="0.25">
      <c r="A20" s="14">
        <v>9</v>
      </c>
      <c r="B20" s="15" t="s">
        <v>14</v>
      </c>
      <c r="C20" s="16">
        <v>2930.75</v>
      </c>
      <c r="D20" s="17">
        <v>5.0457517069042463</v>
      </c>
      <c r="E20" s="16"/>
      <c r="F20" s="16">
        <v>1565.9860000000001</v>
      </c>
      <c r="G20" s="16">
        <v>2.838234639245274</v>
      </c>
      <c r="H20" s="16"/>
      <c r="I20" s="16">
        <v>-1364.7639999999999</v>
      </c>
      <c r="J20" s="18">
        <v>-46.567056214279624</v>
      </c>
      <c r="K20" s="2"/>
    </row>
    <row r="21" spans="1:11" ht="11.25" customHeight="1" x14ac:dyDescent="0.25">
      <c r="A21" s="14">
        <v>10</v>
      </c>
      <c r="B21" s="15" t="s">
        <v>18</v>
      </c>
      <c r="C21" s="16">
        <v>791.25800000000004</v>
      </c>
      <c r="D21" s="17">
        <v>1.3622763470448318</v>
      </c>
      <c r="E21" s="19"/>
      <c r="F21" s="16">
        <v>1427.845</v>
      </c>
      <c r="G21" s="16">
        <v>2.5878642200333646</v>
      </c>
      <c r="H21" s="16"/>
      <c r="I21" s="16">
        <v>636.58699999999999</v>
      </c>
      <c r="J21" s="18">
        <v>80.45251991133108</v>
      </c>
      <c r="K21" s="2"/>
    </row>
    <row r="22" spans="1:11" ht="11.25" customHeight="1" x14ac:dyDescent="0.25">
      <c r="A22" s="14">
        <v>11</v>
      </c>
      <c r="B22" s="15" t="s">
        <v>38</v>
      </c>
      <c r="C22" s="16">
        <v>437.49900000000002</v>
      </c>
      <c r="D22" s="17">
        <v>0.75322403003289295</v>
      </c>
      <c r="E22" s="16"/>
      <c r="F22" s="16">
        <v>883.75</v>
      </c>
      <c r="G22" s="16">
        <v>1.6017319838319186</v>
      </c>
      <c r="H22" s="16"/>
      <c r="I22" s="16">
        <v>446.25099999999998</v>
      </c>
      <c r="J22" s="18">
        <v>102.00046171534106</v>
      </c>
      <c r="K22" s="2"/>
    </row>
    <row r="23" spans="1:11" ht="11.25" customHeight="1" x14ac:dyDescent="0.25">
      <c r="A23" s="14">
        <v>12</v>
      </c>
      <c r="B23" s="15" t="s">
        <v>33</v>
      </c>
      <c r="C23" s="16">
        <v>1526.944</v>
      </c>
      <c r="D23" s="17">
        <v>2.6288766678656308</v>
      </c>
      <c r="E23" s="20"/>
      <c r="F23" s="16">
        <v>871.78399999999999</v>
      </c>
      <c r="G23" s="16">
        <v>1.58004448746017</v>
      </c>
      <c r="H23" s="16"/>
      <c r="I23" s="16">
        <v>-655.16</v>
      </c>
      <c r="J23" s="18">
        <v>-42.906616090701419</v>
      </c>
      <c r="K23" s="2"/>
    </row>
    <row r="24" spans="1:11" ht="11.25" customHeight="1" x14ac:dyDescent="0.25">
      <c r="A24" s="14">
        <v>13</v>
      </c>
      <c r="B24" s="15" t="s">
        <v>15</v>
      </c>
      <c r="C24" s="16">
        <v>2119.9079999999999</v>
      </c>
      <c r="D24" s="17">
        <v>3.6497583927254005</v>
      </c>
      <c r="E24" s="16"/>
      <c r="F24" s="16">
        <v>853.55899999999997</v>
      </c>
      <c r="G24" s="16">
        <v>1.547013013168417</v>
      </c>
      <c r="H24" s="16"/>
      <c r="I24" s="16">
        <v>-1266.3489999999999</v>
      </c>
      <c r="J24" s="18">
        <v>-59.736035714757435</v>
      </c>
      <c r="K24" s="2"/>
    </row>
    <row r="25" spans="1:11" ht="11.25" customHeight="1" x14ac:dyDescent="0.25">
      <c r="A25" s="14">
        <v>14</v>
      </c>
      <c r="B25" s="15" t="s">
        <v>16</v>
      </c>
      <c r="C25" s="16">
        <v>1853.0450000000001</v>
      </c>
      <c r="D25" s="17">
        <v>3.1903113440997632</v>
      </c>
      <c r="E25" s="16"/>
      <c r="F25" s="16">
        <v>753.48199999999997</v>
      </c>
      <c r="G25" s="16">
        <v>1.3656307990287317</v>
      </c>
      <c r="H25" s="16"/>
      <c r="I25" s="16">
        <v>-1099.5630000000001</v>
      </c>
      <c r="J25" s="18">
        <v>-59.338170416800459</v>
      </c>
      <c r="K25" s="2"/>
    </row>
    <row r="26" spans="1:11" ht="11.25" customHeight="1" x14ac:dyDescent="0.25">
      <c r="A26" s="14">
        <v>15</v>
      </c>
      <c r="B26" s="15" t="s">
        <v>48</v>
      </c>
      <c r="C26" s="16">
        <v>0</v>
      </c>
      <c r="D26" s="17">
        <v>0</v>
      </c>
      <c r="E26" s="16"/>
      <c r="F26" s="16">
        <v>737.32799999999997</v>
      </c>
      <c r="G26" s="16">
        <v>1.3363528601695285</v>
      </c>
      <c r="H26" s="16"/>
      <c r="I26" s="16">
        <v>737.32799999999997</v>
      </c>
      <c r="J26" s="18" t="s">
        <v>31</v>
      </c>
      <c r="K26" s="2"/>
    </row>
    <row r="27" spans="1:11" ht="11.25" customHeight="1" x14ac:dyDescent="0.25">
      <c r="A27" s="14">
        <v>16</v>
      </c>
      <c r="B27" s="15" t="s">
        <v>23</v>
      </c>
      <c r="C27" s="16">
        <v>433.27800000000002</v>
      </c>
      <c r="D27" s="17">
        <v>0.74595690798057102</v>
      </c>
      <c r="E27" s="16"/>
      <c r="F27" s="16">
        <v>684.255</v>
      </c>
      <c r="G27" s="16">
        <v>1.2401619446641126</v>
      </c>
      <c r="H27" s="16"/>
      <c r="I27" s="16">
        <v>250.97699999999998</v>
      </c>
      <c r="J27" s="18">
        <v>57.925165828867364</v>
      </c>
      <c r="K27" s="2"/>
    </row>
    <row r="28" spans="1:11" ht="11.25" customHeight="1" x14ac:dyDescent="0.25">
      <c r="A28" s="14">
        <v>17</v>
      </c>
      <c r="B28" s="15" t="s">
        <v>21</v>
      </c>
      <c r="C28" s="16">
        <v>635.16600000000005</v>
      </c>
      <c r="D28" s="17">
        <v>1.0935391721121019</v>
      </c>
      <c r="E28" s="16"/>
      <c r="F28" s="16">
        <v>651.77</v>
      </c>
      <c r="G28" s="16">
        <v>1.1812852674422967</v>
      </c>
      <c r="H28" s="16"/>
      <c r="I28" s="16">
        <v>16.603999999999928</v>
      </c>
      <c r="J28" s="18">
        <v>2.6141197734135488</v>
      </c>
      <c r="K28" s="2"/>
    </row>
    <row r="29" spans="1:11" ht="11.25" customHeight="1" x14ac:dyDescent="0.25">
      <c r="A29" s="14">
        <v>18</v>
      </c>
      <c r="B29" s="15" t="s">
        <v>19</v>
      </c>
      <c r="C29" s="16">
        <v>665.46500000000003</v>
      </c>
      <c r="D29" s="17">
        <v>1.1457037139418358</v>
      </c>
      <c r="E29" s="16"/>
      <c r="F29" s="16">
        <v>553.59500000000003</v>
      </c>
      <c r="G29" s="16">
        <v>1.0033502886443348</v>
      </c>
      <c r="H29" s="16"/>
      <c r="I29" s="16">
        <v>-111.87</v>
      </c>
      <c r="J29" s="18">
        <v>-16.810801469649036</v>
      </c>
      <c r="K29" s="2"/>
    </row>
    <row r="30" spans="1:11" ht="11.25" customHeight="1" x14ac:dyDescent="0.25">
      <c r="A30" s="14">
        <v>19</v>
      </c>
      <c r="B30" s="15" t="s">
        <v>25</v>
      </c>
      <c r="C30" s="16">
        <v>383.03</v>
      </c>
      <c r="D30" s="17">
        <v>0.65944699353255432</v>
      </c>
      <c r="E30" s="16"/>
      <c r="F30" s="16">
        <v>509.59100000000001</v>
      </c>
      <c r="G30" s="16">
        <v>0.92359626972887265</v>
      </c>
      <c r="H30" s="16"/>
      <c r="I30" s="16">
        <v>126.56100000000004</v>
      </c>
      <c r="J30" s="18">
        <v>33.042059368717872</v>
      </c>
      <c r="K30" s="2"/>
    </row>
    <row r="31" spans="1:11" ht="11.25" customHeight="1" x14ac:dyDescent="0.25">
      <c r="A31" s="14">
        <v>20</v>
      </c>
      <c r="B31" s="15" t="s">
        <v>20</v>
      </c>
      <c r="C31" s="16">
        <v>467.11900000000003</v>
      </c>
      <c r="D31" s="17">
        <v>0.80421956549600104</v>
      </c>
      <c r="E31" s="16"/>
      <c r="F31" s="16">
        <v>494.98700000000002</v>
      </c>
      <c r="G31" s="16">
        <v>0.89712759205771986</v>
      </c>
      <c r="H31" s="16"/>
      <c r="I31" s="16">
        <v>27.867999999999995</v>
      </c>
      <c r="J31" s="18">
        <v>5.9659315934483601</v>
      </c>
      <c r="K31" s="2"/>
    </row>
    <row r="32" spans="1:11" ht="11.25" customHeight="1" x14ac:dyDescent="0.25">
      <c r="A32" s="14">
        <v>21</v>
      </c>
      <c r="B32" s="15" t="s">
        <v>22</v>
      </c>
      <c r="C32" s="16">
        <v>306.149</v>
      </c>
      <c r="D32" s="17">
        <v>0.52708413863926584</v>
      </c>
      <c r="E32" s="16"/>
      <c r="F32" s="16">
        <v>478.82100000000003</v>
      </c>
      <c r="G32" s="16">
        <v>0.86782790407964139</v>
      </c>
      <c r="H32" s="16"/>
      <c r="I32" s="16">
        <v>172.67200000000003</v>
      </c>
      <c r="J32" s="18">
        <v>56.401294794364844</v>
      </c>
      <c r="K32" s="2"/>
    </row>
    <row r="33" spans="1:11" ht="11.25" customHeight="1" x14ac:dyDescent="0.25">
      <c r="A33" s="14">
        <v>22</v>
      </c>
      <c r="B33" s="15" t="s">
        <v>49</v>
      </c>
      <c r="C33" s="16">
        <v>307.87299999999999</v>
      </c>
      <c r="D33" s="17">
        <v>0.53005227851564651</v>
      </c>
      <c r="E33" s="16"/>
      <c r="F33" s="16">
        <v>307.78300000000002</v>
      </c>
      <c r="G33" s="16">
        <v>0.55783408789786637</v>
      </c>
      <c r="H33" s="16"/>
      <c r="I33" s="16">
        <v>-8.9999999999974989E-2</v>
      </c>
      <c r="J33" s="18">
        <v>-2.9232833018795645E-2</v>
      </c>
      <c r="K33" s="2"/>
    </row>
    <row r="34" spans="1:11" ht="11.25" customHeight="1" x14ac:dyDescent="0.25">
      <c r="A34" s="14">
        <v>23</v>
      </c>
      <c r="B34" s="15" t="s">
        <v>45</v>
      </c>
      <c r="C34" s="16">
        <v>156</v>
      </c>
      <c r="D34" s="17">
        <v>0.26857878231751686</v>
      </c>
      <c r="E34" s="16"/>
      <c r="F34" s="16">
        <v>272.2</v>
      </c>
      <c r="G34" s="16">
        <v>0.49334251315309552</v>
      </c>
      <c r="H34" s="16"/>
      <c r="I34" s="16">
        <v>116.19999999999999</v>
      </c>
      <c r="J34" s="18">
        <v>74.487179487179503</v>
      </c>
      <c r="K34" s="2"/>
    </row>
    <row r="35" spans="1:11" ht="11.25" customHeight="1" x14ac:dyDescent="0.25">
      <c r="A35" s="14">
        <v>24</v>
      </c>
      <c r="B35" s="15" t="s">
        <v>44</v>
      </c>
      <c r="C35" s="16">
        <v>45.131</v>
      </c>
      <c r="D35" s="17">
        <v>7.7700186056229817E-2</v>
      </c>
      <c r="E35" s="16"/>
      <c r="F35" s="16">
        <v>247.892</v>
      </c>
      <c r="G35" s="16">
        <v>0.44928604801817479</v>
      </c>
      <c r="H35" s="16"/>
      <c r="I35" s="16">
        <v>202.761</v>
      </c>
      <c r="J35" s="18">
        <v>449.2721189426336</v>
      </c>
      <c r="K35" s="2"/>
    </row>
    <row r="36" spans="1:11" ht="11.25" customHeight="1" x14ac:dyDescent="0.25">
      <c r="A36" s="14">
        <v>25</v>
      </c>
      <c r="B36" s="15" t="s">
        <v>26</v>
      </c>
      <c r="C36" s="16">
        <v>170.68299999999999</v>
      </c>
      <c r="D36" s="17">
        <v>0.29385789937372259</v>
      </c>
      <c r="E36" s="16"/>
      <c r="F36" s="16">
        <v>246.35499999999999</v>
      </c>
      <c r="G36" s="16">
        <v>0.44650034837557262</v>
      </c>
      <c r="H36" s="16"/>
      <c r="I36" s="16">
        <v>75.671999999999997</v>
      </c>
      <c r="J36" s="18">
        <v>44.334819519225704</v>
      </c>
      <c r="K36" s="2"/>
    </row>
    <row r="37" spans="1:11" ht="11.25" customHeight="1" x14ac:dyDescent="0.25">
      <c r="A37" s="14">
        <v>26</v>
      </c>
      <c r="B37" s="15" t="s">
        <v>40</v>
      </c>
      <c r="C37" s="16">
        <v>261.76799999999997</v>
      </c>
      <c r="D37" s="17">
        <v>0.45067519672879319</v>
      </c>
      <c r="E37" s="16"/>
      <c r="F37" s="16">
        <v>213.17400000000001</v>
      </c>
      <c r="G37" s="16">
        <v>0.38636222225899342</v>
      </c>
      <c r="H37" s="16"/>
      <c r="I37" s="16">
        <v>-48.593999999999966</v>
      </c>
      <c r="J37" s="18">
        <v>-18.563766388557795</v>
      </c>
      <c r="K37" s="2"/>
    </row>
    <row r="38" spans="1:11" ht="11.25" customHeight="1" x14ac:dyDescent="0.25">
      <c r="A38" s="14">
        <v>27</v>
      </c>
      <c r="B38" s="15" t="s">
        <v>27</v>
      </c>
      <c r="C38" s="16">
        <v>90.144000000000005</v>
      </c>
      <c r="D38" s="17">
        <v>0.15519721636686051</v>
      </c>
      <c r="E38" s="16"/>
      <c r="F38" s="16">
        <v>201.40700000000001</v>
      </c>
      <c r="G38" s="16">
        <v>0.36503539877525909</v>
      </c>
      <c r="H38" s="16"/>
      <c r="I38" s="16">
        <v>111.26300000000001</v>
      </c>
      <c r="J38" s="18">
        <v>123.42807064252753</v>
      </c>
      <c r="K38" s="2"/>
    </row>
    <row r="39" spans="1:11" ht="11.25" customHeight="1" x14ac:dyDescent="0.25">
      <c r="A39" s="14">
        <v>28</v>
      </c>
      <c r="B39" s="15" t="s">
        <v>17</v>
      </c>
      <c r="C39" s="16">
        <v>554.06600000000003</v>
      </c>
      <c r="D39" s="17">
        <v>0.95391263848421337</v>
      </c>
      <c r="E39" s="16"/>
      <c r="F39" s="16">
        <v>194.17599999999999</v>
      </c>
      <c r="G39" s="16">
        <v>0.35192974222636109</v>
      </c>
      <c r="H39" s="16"/>
      <c r="I39" s="16">
        <v>-359.89000000000004</v>
      </c>
      <c r="J39" s="18">
        <v>-64.954355618283756</v>
      </c>
      <c r="K39" s="2"/>
    </row>
    <row r="40" spans="1:11" ht="11.25" customHeight="1" x14ac:dyDescent="0.25">
      <c r="A40" s="14">
        <v>29</v>
      </c>
      <c r="B40" s="15" t="s">
        <v>34</v>
      </c>
      <c r="C40" s="16">
        <v>109.80200000000001</v>
      </c>
      <c r="D40" s="17">
        <v>0.18904158625658968</v>
      </c>
      <c r="E40" s="16"/>
      <c r="F40" s="16">
        <v>160.77500000000001</v>
      </c>
      <c r="G40" s="16">
        <v>0.291392882263736</v>
      </c>
      <c r="H40" s="16"/>
      <c r="I40" s="16">
        <v>50.972999999999999</v>
      </c>
      <c r="J40" s="18">
        <v>46.422651682118726</v>
      </c>
      <c r="K40" s="2"/>
    </row>
    <row r="41" spans="1:11" ht="11.25" customHeight="1" x14ac:dyDescent="0.25">
      <c r="A41" s="14">
        <v>30</v>
      </c>
      <c r="B41" s="15" t="s">
        <v>24</v>
      </c>
      <c r="C41" s="16">
        <v>329.05</v>
      </c>
      <c r="D41" s="17">
        <v>0.56651184821524958</v>
      </c>
      <c r="E41" s="16"/>
      <c r="F41" s="16">
        <v>160.268</v>
      </c>
      <c r="G41" s="16">
        <v>0.29047398199125762</v>
      </c>
      <c r="H41" s="16"/>
      <c r="I41" s="16">
        <v>-168.78200000000001</v>
      </c>
      <c r="J41" s="18">
        <v>-51.293724358000304</v>
      </c>
      <c r="K41" s="2"/>
    </row>
    <row r="42" spans="1:11" ht="11.25" customHeight="1" x14ac:dyDescent="0.25">
      <c r="A42" s="14">
        <v>31</v>
      </c>
      <c r="B42" s="15" t="s">
        <v>50</v>
      </c>
      <c r="C42" s="16">
        <v>1527.941</v>
      </c>
      <c r="D42" s="17">
        <v>2.630593161750058</v>
      </c>
      <c r="E42" s="16"/>
      <c r="F42" s="16">
        <v>156.499</v>
      </c>
      <c r="G42" s="16">
        <v>0.28364294623786301</v>
      </c>
      <c r="H42" s="16"/>
      <c r="I42" s="16">
        <v>-1371.442</v>
      </c>
      <c r="J42" s="18">
        <v>-89.757523359867946</v>
      </c>
      <c r="K42" s="2"/>
    </row>
    <row r="43" spans="1:11" ht="11.25" customHeight="1" x14ac:dyDescent="0.25">
      <c r="A43" s="14">
        <v>32</v>
      </c>
      <c r="B43" s="15" t="s">
        <v>36</v>
      </c>
      <c r="C43" s="16">
        <v>110.75</v>
      </c>
      <c r="D43" s="17">
        <v>0.19067371885682685</v>
      </c>
      <c r="E43" s="16"/>
      <c r="F43" s="16">
        <v>142.81399999999999</v>
      </c>
      <c r="G43" s="16">
        <v>0.258839888587238</v>
      </c>
      <c r="H43" s="16"/>
      <c r="I43" s="16">
        <v>32.063999999999993</v>
      </c>
      <c r="J43" s="18">
        <v>28.951693002257315</v>
      </c>
      <c r="K43" s="2"/>
    </row>
    <row r="44" spans="1:11" ht="11.25" customHeight="1" x14ac:dyDescent="0.25">
      <c r="A44" s="14">
        <v>33</v>
      </c>
      <c r="B44" s="15" t="s">
        <v>39</v>
      </c>
      <c r="C44" s="16">
        <v>68.575999999999993</v>
      </c>
      <c r="D44" s="17">
        <v>0.11806447805260277</v>
      </c>
      <c r="E44" s="16"/>
      <c r="F44" s="16">
        <v>125.51</v>
      </c>
      <c r="G44" s="16">
        <v>0.22747765916915882</v>
      </c>
      <c r="H44" s="16"/>
      <c r="I44" s="16">
        <v>56.934000000000012</v>
      </c>
      <c r="J44" s="18">
        <v>83.023215118992084</v>
      </c>
      <c r="K44" s="2"/>
    </row>
    <row r="45" spans="1:11" ht="11.25" customHeight="1" x14ac:dyDescent="0.25">
      <c r="A45" s="14">
        <v>34</v>
      </c>
      <c r="B45" s="15" t="s">
        <v>46</v>
      </c>
      <c r="C45" s="16">
        <v>145.41900000000001</v>
      </c>
      <c r="D45" s="17">
        <v>0.25036190990917301</v>
      </c>
      <c r="E45" s="16"/>
      <c r="F45" s="16">
        <v>116.7</v>
      </c>
      <c r="G45" s="16">
        <v>0.21151018106159536</v>
      </c>
      <c r="H45" s="16"/>
      <c r="I45" s="16">
        <v>-28.719000000000008</v>
      </c>
      <c r="J45" s="18">
        <v>-19.749138695768792</v>
      </c>
      <c r="K45" s="2"/>
    </row>
    <row r="46" spans="1:11" ht="11.25" customHeight="1" x14ac:dyDescent="0.25">
      <c r="A46" s="14">
        <v>35</v>
      </c>
      <c r="B46" s="15" t="s">
        <v>35</v>
      </c>
      <c r="C46" s="16">
        <v>0.33600000000000002</v>
      </c>
      <c r="D46" s="17">
        <v>5.7847737729926712E-4</v>
      </c>
      <c r="E46" s="16"/>
      <c r="F46" s="16">
        <v>114.297</v>
      </c>
      <c r="G46" s="16">
        <v>0.20715492000683089</v>
      </c>
      <c r="H46" s="16"/>
      <c r="I46" s="16">
        <v>113.961</v>
      </c>
      <c r="J46" s="18">
        <v>33916.964285714283</v>
      </c>
      <c r="K46" s="2"/>
    </row>
    <row r="47" spans="1:11" ht="11.25" customHeight="1" x14ac:dyDescent="0.25">
      <c r="A47" s="14">
        <v>36</v>
      </c>
      <c r="B47" s="15" t="s">
        <v>28</v>
      </c>
      <c r="C47" s="16">
        <v>2276.2289999999703</v>
      </c>
      <c r="D47" s="17">
        <v>3.9188898275372503</v>
      </c>
      <c r="E47" s="16"/>
      <c r="F47" s="16">
        <v>989.99300000013318</v>
      </c>
      <c r="G47" s="16">
        <v>1.7942896202205669</v>
      </c>
      <c r="H47" s="16"/>
      <c r="I47" s="16">
        <v>-1286.2359999998371</v>
      </c>
      <c r="J47" s="18">
        <v>-56.507319781966309</v>
      </c>
      <c r="K47" s="2"/>
    </row>
    <row r="48" spans="1:11" ht="11.25" customHeight="1" thickBot="1" x14ac:dyDescent="0.3">
      <c r="A48" s="21"/>
      <c r="B48" s="21"/>
      <c r="C48" s="21"/>
      <c r="D48" s="22"/>
      <c r="E48" s="21"/>
      <c r="F48" s="23"/>
      <c r="G48" s="24"/>
      <c r="H48" s="23"/>
      <c r="I48" s="23"/>
      <c r="J48" s="25"/>
      <c r="K48" s="2"/>
    </row>
    <row r="49" spans="1:11" ht="11.25" customHeight="1" x14ac:dyDescent="0.25">
      <c r="A49" s="20"/>
      <c r="B49" s="26"/>
      <c r="C49" s="27"/>
      <c r="D49" s="27"/>
      <c r="E49" s="20"/>
      <c r="F49" s="27"/>
      <c r="G49" s="27"/>
      <c r="H49" s="20"/>
      <c r="I49" s="36"/>
      <c r="J49" s="27"/>
      <c r="K49" s="2"/>
    </row>
    <row r="50" spans="1:11" ht="11.25" customHeight="1" x14ac:dyDescent="0.25">
      <c r="A50" s="20" t="s">
        <v>29</v>
      </c>
      <c r="B50" s="26"/>
      <c r="C50" s="27"/>
      <c r="D50" s="27"/>
      <c r="E50" s="20"/>
      <c r="F50" s="27"/>
      <c r="G50" s="27"/>
      <c r="H50" s="20"/>
      <c r="I50" s="36"/>
      <c r="J50" s="27"/>
      <c r="K50" s="2"/>
    </row>
    <row r="51" spans="1:11" ht="11.25" customHeight="1" x14ac:dyDescent="0.25">
      <c r="A51" s="20" t="s">
        <v>41</v>
      </c>
      <c r="B51" s="26"/>
      <c r="C51" s="27"/>
      <c r="D51" s="27"/>
      <c r="E51" s="20"/>
      <c r="F51" s="27"/>
      <c r="G51" s="27"/>
      <c r="H51" s="20"/>
      <c r="I51" s="36"/>
      <c r="J51" s="27"/>
    </row>
    <row r="52" spans="1:11" ht="11.25" customHeight="1" x14ac:dyDescent="0.25">
      <c r="A52" s="20" t="s">
        <v>42</v>
      </c>
      <c r="B52" s="26"/>
      <c r="C52" s="27"/>
      <c r="D52" s="27"/>
      <c r="E52" s="20"/>
      <c r="F52" s="27"/>
      <c r="G52" s="27"/>
      <c r="H52" s="20"/>
      <c r="I52" s="36"/>
      <c r="J52" s="27"/>
    </row>
    <row r="53" spans="1:11" ht="11.25" customHeight="1" x14ac:dyDescent="0.2">
      <c r="F53" s="5"/>
      <c r="G53" s="5"/>
      <c r="H53" s="5"/>
    </row>
  </sheetData>
  <mergeCells count="10">
    <mergeCell ref="A7:A8"/>
    <mergeCell ref="B7:B8"/>
    <mergeCell ref="C7:D7"/>
    <mergeCell ref="F7:G7"/>
    <mergeCell ref="I7:J7"/>
    <mergeCell ref="A1:J1"/>
    <mergeCell ref="A2:J2"/>
    <mergeCell ref="A3:J3"/>
    <mergeCell ref="A4:J4"/>
    <mergeCell ref="A5:J5"/>
  </mergeCells>
  <pageMargins left="0.75" right="0.75" top="1" bottom="1" header="0" footer="0"/>
  <pageSetup scale="72" orientation="portrait" r:id="rId1"/>
  <headerFooter alignWithMargins="0"/>
  <webPublishItems count="3">
    <webPublishItem id="9194" divId="ceie03a_9194" sourceType="sheet" destinationFile="Y:\PUBLICACIONES CE\2025\INFORME MENSUAL RESUMIDO\DC\ceie03a.htm"/>
    <webPublishItem id="15673" divId="ceie03a_15673" sourceType="range" sourceRef="A1:J52" destinationFile="\\srveco\Comercio\PUBLICACIONES CE\2025\INFORME MENSUAL RESUMIDO\DC\ceie03a.htm"/>
    <webPublishItem id="22302" divId="ceie03a_17960" sourceType="range" sourceRef="A1:J55" destinationFile="\\NI\COMERCIO\PUBLICACIONES CE\2024\INFORME MENSUAL RESUMIDO\DC\ceie03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ceie03a</vt:lpstr>
    </vt:vector>
  </TitlesOfParts>
  <Company>Banco de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Javier García Sutuj</dc:creator>
  <cp:lastModifiedBy>Julio Fernando Sicán Pamal</cp:lastModifiedBy>
  <cp:lastPrinted>2025-05-26T20:39:46Z</cp:lastPrinted>
  <dcterms:created xsi:type="dcterms:W3CDTF">2024-11-25T18:47:17Z</dcterms:created>
  <dcterms:modified xsi:type="dcterms:W3CDTF">2025-06-23T15:29:08Z</dcterms:modified>
</cp:coreProperties>
</file>