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7C006DE4-5064-4482-AF80-82B31A04D53C}" xr6:coauthVersionLast="36" xr6:coauthVersionMax="36" xr10:uidLastSave="{00000000-0000-0000-0000-000000000000}"/>
  <bookViews>
    <workbookView xWindow="600" yWindow="600" windowWidth="19425" windowHeight="11025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'C.1'!$B$1:$F$286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</workbook>
</file>

<file path=xl/calcChain.xml><?xml version="1.0" encoding="utf-8"?>
<calcChain xmlns="http://schemas.openxmlformats.org/spreadsheetml/2006/main">
  <c r="F275" i="12" l="1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F283" i="12" l="1"/>
  <c r="D283" i="12"/>
  <c r="F282" i="12"/>
  <c r="D282" i="12"/>
  <c r="F281" i="12"/>
  <c r="D281" i="12"/>
  <c r="F280" i="12"/>
  <c r="D280" i="12"/>
  <c r="F279" i="12"/>
  <c r="D279" i="12"/>
  <c r="F278" i="12"/>
  <c r="D278" i="12"/>
  <c r="F277" i="12"/>
  <c r="D277" i="12"/>
  <c r="F276" i="12"/>
  <c r="D276" i="12"/>
  <c r="BJ55" i="1" l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BN41" i="1" s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BR25" i="1" s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S33" i="1" l="1"/>
  <c r="BP51" i="1"/>
  <c r="BY38" i="1"/>
  <c r="BX45" i="1"/>
  <c r="CD25" i="1"/>
  <c r="CA39" i="1"/>
  <c r="BT35" i="1"/>
  <c r="BO46" i="1"/>
  <c r="BU31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BM58" i="1" l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</calcChain>
</file>

<file path=xl/sharedStrings.xml><?xml version="1.0" encoding="utf-8"?>
<sst xmlns="http://schemas.openxmlformats.org/spreadsheetml/2006/main" count="155" uniqueCount="48">
  <si>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</si>
  <si>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</si>
  <si>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</si>
  <si>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</si>
  <si>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</si>
  <si>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</si>
  <si>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</si>
  <si>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</si>
  <si>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</si>
  <si>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</si>
  <si>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</si>
  <si>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</si>
  <si>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</si>
  <si>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</si>
  <si>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</si>
  <si>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</si>
  <si>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</si>
  <si>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</si>
  <si>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</si>
  <si>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</si>
  <si>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</si>
  <si>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</si>
  <si>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</si>
  <si>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</si>
  <si>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</si>
  <si>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</si>
  <si>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</si>
  <si>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</si>
  <si>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</si>
  <si>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</si>
  <si>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</si>
  <si>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</si>
  <si>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</si>
  <si>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</si>
  <si>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</si>
  <si>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</si>
  <si>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</si>
  <si>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</si>
  <si>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</si>
  <si>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r>
      <t xml:space="preserve">EMPALME DE LA SERIE ORIGINAL Y LA TENDENCIA-CICLO DEL ÍNDICE MENSUAL DE LA ACTIVIDAD ECONÓMICA (IMAE) </t>
    </r>
    <r>
      <rPr>
        <b/>
        <vertAlign val="superscript"/>
        <sz val="11"/>
        <color rgb="FF333F50"/>
        <rFont val="Century Schoolbook"/>
        <family val="1"/>
      </rPr>
      <t>1/</t>
    </r>
  </si>
  <si>
    <t>Tendencia-ciclo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</si>
  <si>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</si>
  <si>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</si>
  <si>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</si>
  <si>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PERÍODO:  2001  -  2023</t>
  </si>
  <si>
    <t>Índice Mensual de la Actividad Económica, período 2001-2023*</t>
  </si>
  <si>
    <t>Empalme de la serie original y tendencia-ciclo del índice mensual de la actividad económica (IMAE), 2001-2023</t>
  </si>
  <si>
    <t>Gráfica del empalme de la serie original del índice mensual de la actividad económica (IMAE), 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</si>
</sst>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b/>
      <vertAlign val="superscript"/>
      <sz val="11"/>
      <color rgb="FF333F50"/>
      <name val="Century Schoolbook"/>
      <family val="1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3F50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6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7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7" xfId="5" applyNumberFormat="1" applyFont="1" applyBorder="1" applyAlignment="1">
      <alignment vertical="top"/>
    </xf>
    <xf numFmtId="0" fontId="8" fillId="0" borderId="18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9" xfId="5" applyNumberFormat="1" applyFont="1" applyFill="1" applyBorder="1" applyAlignment="1">
      <alignment horizontal="center" vertical="top" wrapText="1"/>
    </xf>
    <xf numFmtId="0" fontId="8" fillId="0" borderId="20" xfId="6" applyFont="1" applyBorder="1">
      <alignment vertical="top"/>
    </xf>
    <xf numFmtId="0" fontId="16" fillId="0" borderId="0" xfId="0" applyFont="1"/>
    <xf numFmtId="0" fontId="17" fillId="0" borderId="22" xfId="0" applyFont="1" applyBorder="1"/>
    <xf numFmtId="0" fontId="19" fillId="0" borderId="0" xfId="2" applyFont="1" applyAlignment="1"/>
    <xf numFmtId="17" fontId="18" fillId="5" borderId="4" xfId="2" applyNumberFormat="1" applyFont="1" applyFill="1" applyBorder="1" applyAlignment="1">
      <alignment horizontal="center" vertical="center"/>
    </xf>
    <xf numFmtId="165" fontId="19" fillId="5" borderId="5" xfId="2" applyNumberFormat="1" applyFont="1" applyFill="1" applyBorder="1" applyAlignment="1">
      <alignment horizontal="center" vertical="center"/>
    </xf>
    <xf numFmtId="17" fontId="19" fillId="5" borderId="4" xfId="2" applyNumberFormat="1" applyFont="1" applyFill="1" applyBorder="1" applyAlignment="1">
      <alignment horizontal="center" vertical="center"/>
    </xf>
    <xf numFmtId="17" fontId="18" fillId="6" borderId="12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7" fontId="19" fillId="6" borderId="8" xfId="2" applyNumberFormat="1" applyFont="1" applyFill="1" applyBorder="1" applyAlignment="1">
      <alignment horizontal="center" vertical="center"/>
    </xf>
    <xf numFmtId="165" fontId="19" fillId="6" borderId="9" xfId="2" applyNumberFormat="1" applyFont="1" applyFill="1" applyBorder="1" applyAlignment="1">
      <alignment horizontal="center" vertical="center"/>
    </xf>
    <xf numFmtId="17" fontId="19" fillId="6" borderId="10" xfId="2" applyNumberFormat="1" applyFont="1" applyFill="1" applyBorder="1" applyAlignment="1">
      <alignment horizontal="center" vertical="center"/>
    </xf>
    <xf numFmtId="165" fontId="19" fillId="6" borderId="11" xfId="2" applyNumberFormat="1" applyFont="1" applyFill="1" applyBorder="1" applyAlignment="1">
      <alignment horizontal="center" vertical="center"/>
    </xf>
    <xf numFmtId="17" fontId="18" fillId="6" borderId="6" xfId="2" applyNumberFormat="1" applyFont="1" applyFill="1" applyBorder="1" applyAlignment="1">
      <alignment horizontal="center" vertical="center"/>
    </xf>
    <xf numFmtId="0" fontId="17" fillId="0" borderId="21" xfId="0" quotePrefix="1" applyFont="1" applyBorder="1" applyAlignment="1">
      <alignment horizontal="center"/>
    </xf>
    <xf numFmtId="164" fontId="16" fillId="0" borderId="0" xfId="0" applyNumberFormat="1" applyFont="1"/>
    <xf numFmtId="164" fontId="16" fillId="0" borderId="0" xfId="1" applyFont="1"/>
    <xf numFmtId="17" fontId="19" fillId="5" borderId="23" xfId="2" applyNumberFormat="1" applyFont="1" applyFill="1" applyBorder="1" applyAlignment="1">
      <alignment horizontal="center" vertical="center"/>
    </xf>
    <xf numFmtId="17" fontId="19" fillId="6" borderId="25" xfId="2" applyNumberFormat="1" applyFont="1" applyFill="1" applyBorder="1" applyAlignment="1">
      <alignment horizontal="center" vertical="center"/>
    </xf>
    <xf numFmtId="165" fontId="19" fillId="6" borderId="26" xfId="2" applyNumberFormat="1" applyFont="1" applyFill="1" applyBorder="1" applyAlignment="1">
      <alignment horizontal="center" vertical="center"/>
    </xf>
    <xf numFmtId="49" fontId="24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16" fillId="7" borderId="0" xfId="0" applyFont="1" applyFill="1"/>
    <xf numFmtId="17" fontId="19" fillId="7" borderId="0" xfId="2" applyNumberFormat="1" applyFont="1" applyFill="1" applyBorder="1" applyAlignment="1">
      <alignment horizontal="center" vertical="center"/>
    </xf>
    <xf numFmtId="165" fontId="19" fillId="7" borderId="0" xfId="2" applyNumberFormat="1" applyFont="1" applyFill="1" applyBorder="1" applyAlignment="1">
      <alignment horizontal="center" vertical="center"/>
    </xf>
    <xf numFmtId="164" fontId="16" fillId="7" borderId="0" xfId="1" applyFont="1" applyFill="1"/>
    <xf numFmtId="0" fontId="21" fillId="7" borderId="0" xfId="18" applyFill="1" applyBorder="1" applyAlignment="1">
      <alignment horizontal="left" vertical="center"/>
    </xf>
    <xf numFmtId="0" fontId="16" fillId="7" borderId="0" xfId="0" applyFont="1" applyFill="1" applyBorder="1"/>
    <xf numFmtId="0" fontId="4" fillId="0" borderId="0" xfId="0" applyFont="1" applyAlignment="1">
      <alignment horizontal="center"/>
    </xf>
    <xf numFmtId="0" fontId="12" fillId="8" borderId="15" xfId="6" applyFont="1" applyFill="1" applyBorder="1" applyAlignment="1">
      <alignment horizontal="center" vertical="center" wrapText="1"/>
    </xf>
    <xf numFmtId="0" fontId="12" fillId="8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4" fillId="2" borderId="20" xfId="6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3" fontId="20" fillId="4" borderId="14" xfId="2" applyNumberFormat="1" applyFont="1" applyFill="1" applyBorder="1" applyAlignment="1">
      <alignment horizontal="center" vertical="center" wrapText="1"/>
    </xf>
    <xf numFmtId="3" fontId="20" fillId="4" borderId="3" xfId="2" applyNumberFormat="1" applyFont="1" applyFill="1" applyBorder="1" applyAlignment="1">
      <alignment horizontal="center" vertical="center" wrapText="1"/>
    </xf>
    <xf numFmtId="3" fontId="20" fillId="4" borderId="1" xfId="2" applyNumberFormat="1" applyFont="1" applyFill="1" applyBorder="1" applyAlignment="1">
      <alignment horizontal="center" vertical="center"/>
    </xf>
    <xf numFmtId="3" fontId="20" fillId="4" borderId="4" xfId="2" applyNumberFormat="1" applyFont="1" applyFill="1" applyBorder="1" applyAlignment="1">
      <alignment horizontal="center" vertical="center"/>
    </xf>
    <xf numFmtId="3" fontId="20" fillId="4" borderId="5" xfId="2" applyNumberFormat="1" applyFont="1" applyFill="1" applyBorder="1" applyAlignment="1">
      <alignment horizontal="center" vertical="center" wrapText="1"/>
    </xf>
    <xf numFmtId="0" fontId="19" fillId="6" borderId="24" xfId="2" applyFont="1" applyFill="1" applyBorder="1" applyAlignment="1">
      <alignment horizontal="left"/>
    </xf>
    <xf numFmtId="3" fontId="20" fillId="4" borderId="13" xfId="2" applyNumberFormat="1" applyFont="1" applyFill="1" applyBorder="1" applyAlignment="1">
      <alignment horizontal="center" vertical="center"/>
    </xf>
    <xf numFmtId="3" fontId="20" fillId="4" borderId="2" xfId="2" applyNumberFormat="1" applyFont="1" applyFill="1" applyBorder="1" applyAlignment="1">
      <alignment horizontal="center" vertical="center"/>
    </xf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latin typeface="Arial Narrow" pitchFamily="34" charset="0"/>
              </a:rPr>
              <a:t>1/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Empalme de la serie original y tendencia-ciclo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2002 - Abril 2023</a:t>
            </a:r>
            <a:endParaRPr lang="es-CL" sz="1600" b="0"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1"/>
          <c:order val="0"/>
          <c:tx>
            <c:v>IMAE original</c:v>
          </c:tx>
          <c:spPr>
            <a:solidFill>
              <a:srgbClr val="3E6CA4"/>
            </a:solidFill>
            <a:ln w="41275" cap="sq">
              <a:noFill/>
              <a:miter lim="800000"/>
            </a:ln>
          </c:spPr>
          <c:invertIfNegative val="0"/>
          <c:cat>
            <c:numRef>
              <c:f>'C.1'!$B$20:$B$284</c:f>
              <c:numCache>
                <c:formatCode>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'C.1'!$D$20:$D$284</c:f>
              <c:numCache>
                <c:formatCode>#,##0.0</c:formatCode>
                <c:ptCount val="257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5.4711810124798035</c:v>
                </c:pt>
                <c:pt idx="5">
                  <c:v>6.0516799747097707</c:v>
                </c:pt>
                <c:pt idx="6">
                  <c:v>5.8129416057532097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3.2796609788259872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-0.99102417535597453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-0.78614651726580576</c:v>
                </c:pt>
                <c:pt idx="85">
                  <c:v>-1.6263654800168013</c:v>
                </c:pt>
                <c:pt idx="86">
                  <c:v>2.0075747914375199</c:v>
                </c:pt>
                <c:pt idx="87">
                  <c:v>-1.2116870315145576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4.2325764077744168</c:v>
                </c:pt>
                <c:pt idx="133">
                  <c:v>4.0652518782656983</c:v>
                </c:pt>
                <c:pt idx="134">
                  <c:v>0.60904231710128443</c:v>
                </c:pt>
                <c:pt idx="135">
                  <c:v>6.3816326259432401</c:v>
                </c:pt>
                <c:pt idx="136">
                  <c:v>4.1108171044085111</c:v>
                </c:pt>
                <c:pt idx="137">
                  <c:v>2.7452594855219274</c:v>
                </c:pt>
                <c:pt idx="138">
                  <c:v>3.8727028440823688</c:v>
                </c:pt>
                <c:pt idx="139">
                  <c:v>3.5245798466079208</c:v>
                </c:pt>
                <c:pt idx="140">
                  <c:v>3.9369298907577956</c:v>
                </c:pt>
                <c:pt idx="141">
                  <c:v>3.278511273664833</c:v>
                </c:pt>
                <c:pt idx="142">
                  <c:v>3.2813559471464657</c:v>
                </c:pt>
                <c:pt idx="143">
                  <c:v>2.1043946600910317</c:v>
                </c:pt>
                <c:pt idx="144">
                  <c:v>3.7126895115356717</c:v>
                </c:pt>
                <c:pt idx="145">
                  <c:v>3.8065318858627677</c:v>
                </c:pt>
                <c:pt idx="146">
                  <c:v>4.9557921670787835</c:v>
                </c:pt>
                <c:pt idx="147">
                  <c:v>3.5549301682671768</c:v>
                </c:pt>
                <c:pt idx="148">
                  <c:v>4.9172191732828736</c:v>
                </c:pt>
                <c:pt idx="149">
                  <c:v>4.4767559647068538</c:v>
                </c:pt>
                <c:pt idx="150">
                  <c:v>5.1973121768561725</c:v>
                </c:pt>
                <c:pt idx="151">
                  <c:v>3.5735022773031346</c:v>
                </c:pt>
                <c:pt idx="152">
                  <c:v>4.1527685448145064</c:v>
                </c:pt>
                <c:pt idx="153">
                  <c:v>4.4335292067012801</c:v>
                </c:pt>
                <c:pt idx="154">
                  <c:v>4.8258740815058303</c:v>
                </c:pt>
                <c:pt idx="155">
                  <c:v>5.6213122148665917</c:v>
                </c:pt>
                <c:pt idx="156">
                  <c:v>4.8770452733936338</c:v>
                </c:pt>
                <c:pt idx="157">
                  <c:v>4.4682474168524777</c:v>
                </c:pt>
                <c:pt idx="158">
                  <c:v>4.6629761417209465</c:v>
                </c:pt>
                <c:pt idx="159">
                  <c:v>2.729255542488545</c:v>
                </c:pt>
                <c:pt idx="160">
                  <c:v>2.1750820866937062</c:v>
                </c:pt>
                <c:pt idx="161">
                  <c:v>4.5261308778043627</c:v>
                </c:pt>
                <c:pt idx="162">
                  <c:v>4.7621545797153431</c:v>
                </c:pt>
                <c:pt idx="163">
                  <c:v>5.2133652681393983</c:v>
                </c:pt>
                <c:pt idx="164">
                  <c:v>4.7818814530479159</c:v>
                </c:pt>
                <c:pt idx="165">
                  <c:v>4.3862091908780485</c:v>
                </c:pt>
                <c:pt idx="166">
                  <c:v>4.0632886424506296</c:v>
                </c:pt>
                <c:pt idx="167">
                  <c:v>2.6421043748306801</c:v>
                </c:pt>
                <c:pt idx="168">
                  <c:v>1.8387905306769312</c:v>
                </c:pt>
                <c:pt idx="169">
                  <c:v>2.1258552449999542</c:v>
                </c:pt>
                <c:pt idx="170">
                  <c:v>1.0884456522346113</c:v>
                </c:pt>
                <c:pt idx="171">
                  <c:v>4.2981008288537055</c:v>
                </c:pt>
                <c:pt idx="172">
                  <c:v>4.1689639448650269</c:v>
                </c:pt>
                <c:pt idx="173">
                  <c:v>2.6221234178465096</c:v>
                </c:pt>
                <c:pt idx="174">
                  <c:v>0.58416528089767894</c:v>
                </c:pt>
                <c:pt idx="175">
                  <c:v>2.6869720489801665</c:v>
                </c:pt>
                <c:pt idx="176">
                  <c:v>2.9615543967967568</c:v>
                </c:pt>
                <c:pt idx="177">
                  <c:v>1.8280123050430603</c:v>
                </c:pt>
                <c:pt idx="178">
                  <c:v>3.1869763929061321</c:v>
                </c:pt>
                <c:pt idx="179">
                  <c:v>4.6850652778532123</c:v>
                </c:pt>
                <c:pt idx="180">
                  <c:v>5.1746197874591644</c:v>
                </c:pt>
                <c:pt idx="181">
                  <c:v>4.4438609103434317</c:v>
                </c:pt>
                <c:pt idx="182">
                  <c:v>4.5310982402353375</c:v>
                </c:pt>
                <c:pt idx="183">
                  <c:v>2.1534394170934945</c:v>
                </c:pt>
                <c:pt idx="184">
                  <c:v>2.3427090063651264</c:v>
                </c:pt>
                <c:pt idx="185">
                  <c:v>2.9806292355691397</c:v>
                </c:pt>
                <c:pt idx="186">
                  <c:v>4.0743716633971729</c:v>
                </c:pt>
                <c:pt idx="187">
                  <c:v>3.1789777703773723</c:v>
                </c:pt>
                <c:pt idx="188">
                  <c:v>2.070639458803484</c:v>
                </c:pt>
                <c:pt idx="189">
                  <c:v>2.962690321811067</c:v>
                </c:pt>
                <c:pt idx="190">
                  <c:v>1.6782828966721297</c:v>
                </c:pt>
                <c:pt idx="191">
                  <c:v>1.5780041178026494</c:v>
                </c:pt>
                <c:pt idx="192">
                  <c:v>1.9790494340771403</c:v>
                </c:pt>
                <c:pt idx="193">
                  <c:v>2.9742839758658164</c:v>
                </c:pt>
                <c:pt idx="194">
                  <c:v>3.0647983159632872</c:v>
                </c:pt>
                <c:pt idx="195">
                  <c:v>4.2191705544054798</c:v>
                </c:pt>
                <c:pt idx="196">
                  <c:v>4.3783512819996417</c:v>
                </c:pt>
                <c:pt idx="197">
                  <c:v>4.2047447423245927</c:v>
                </c:pt>
                <c:pt idx="198">
                  <c:v>3.862926556828711</c:v>
                </c:pt>
                <c:pt idx="199">
                  <c:v>3.6059565932926319</c:v>
                </c:pt>
                <c:pt idx="200">
                  <c:v>3.0233931483555097</c:v>
                </c:pt>
                <c:pt idx="201">
                  <c:v>3.8600010912665255</c:v>
                </c:pt>
                <c:pt idx="202">
                  <c:v>3.6386338183620666</c:v>
                </c:pt>
                <c:pt idx="203">
                  <c:v>2.1967543604643396</c:v>
                </c:pt>
                <c:pt idx="204">
                  <c:v>3.6305974591967356</c:v>
                </c:pt>
                <c:pt idx="205">
                  <c:v>4.1779228556122661</c:v>
                </c:pt>
                <c:pt idx="206">
                  <c:v>3.4409212175437744</c:v>
                </c:pt>
                <c:pt idx="207">
                  <c:v>3.6565668758750576</c:v>
                </c:pt>
                <c:pt idx="208">
                  <c:v>4.1611592082474402</c:v>
                </c:pt>
                <c:pt idx="209">
                  <c:v>3.5237214509656951</c:v>
                </c:pt>
                <c:pt idx="210">
                  <c:v>4.0497843360653718</c:v>
                </c:pt>
                <c:pt idx="211">
                  <c:v>3.36902455869172</c:v>
                </c:pt>
                <c:pt idx="212">
                  <c:v>4.7279045242186299</c:v>
                </c:pt>
                <c:pt idx="213">
                  <c:v>4.1956296310889485</c:v>
                </c:pt>
                <c:pt idx="214">
                  <c:v>4.9423534444485142</c:v>
                </c:pt>
                <c:pt idx="215">
                  <c:v>4.3250519240760212</c:v>
                </c:pt>
                <c:pt idx="216">
                  <c:v>4.1773160866711123</c:v>
                </c:pt>
                <c:pt idx="217">
                  <c:v>2.2565058281388133</c:v>
                </c:pt>
                <c:pt idx="218">
                  <c:v>-4.0098641047546835</c:v>
                </c:pt>
                <c:pt idx="219">
                  <c:v>-9.4112116678307558</c:v>
                </c:pt>
                <c:pt idx="220">
                  <c:v>-10.055877565775475</c:v>
                </c:pt>
                <c:pt idx="221">
                  <c:v>-7.5389195010700689</c:v>
                </c:pt>
                <c:pt idx="222">
                  <c:v>-3.7027346975886815</c:v>
                </c:pt>
                <c:pt idx="223">
                  <c:v>-1.0838482447729518</c:v>
                </c:pt>
                <c:pt idx="224">
                  <c:v>0.65520171689968265</c:v>
                </c:pt>
                <c:pt idx="225">
                  <c:v>2.0429141456592248</c:v>
                </c:pt>
                <c:pt idx="226">
                  <c:v>1.057162892930009</c:v>
                </c:pt>
                <c:pt idx="227">
                  <c:v>3.804464339521644</c:v>
                </c:pt>
                <c:pt idx="228">
                  <c:v>1.3083051777007597</c:v>
                </c:pt>
                <c:pt idx="229">
                  <c:v>2.415790345084659</c:v>
                </c:pt>
                <c:pt idx="230">
                  <c:v>9.9461118252605729</c:v>
                </c:pt>
                <c:pt idx="231">
                  <c:v>15.430153173747101</c:v>
                </c:pt>
                <c:pt idx="232">
                  <c:v>16.516897132181157</c:v>
                </c:pt>
                <c:pt idx="233">
                  <c:v>14.247345829402306</c:v>
                </c:pt>
                <c:pt idx="234">
                  <c:v>10.817017364969956</c:v>
                </c:pt>
                <c:pt idx="235">
                  <c:v>7.8366490955393147</c:v>
                </c:pt>
                <c:pt idx="236">
                  <c:v>5.9539829408347771</c:v>
                </c:pt>
                <c:pt idx="237">
                  <c:v>4.4074246405004374</c:v>
                </c:pt>
                <c:pt idx="238">
                  <c:v>6.0103085111776124</c:v>
                </c:pt>
                <c:pt idx="239">
                  <c:v>4.195727382285412</c:v>
                </c:pt>
                <c:pt idx="240">
                  <c:v>4.8910523034659832</c:v>
                </c:pt>
                <c:pt idx="241">
                  <c:v>4.7290833450814489</c:v>
                </c:pt>
                <c:pt idx="242">
                  <c:v>4.6780478434583728</c:v>
                </c:pt>
                <c:pt idx="243">
                  <c:v>4.5912651568148561</c:v>
                </c:pt>
                <c:pt idx="244">
                  <c:v>4.7215023555214515</c:v>
                </c:pt>
                <c:pt idx="245">
                  <c:v>4.049698377544658</c:v>
                </c:pt>
                <c:pt idx="246">
                  <c:v>3.1371467900532366</c:v>
                </c:pt>
                <c:pt idx="247">
                  <c:v>4.384843646740606</c:v>
                </c:pt>
                <c:pt idx="248">
                  <c:v>3.8250372268677069</c:v>
                </c:pt>
                <c:pt idx="249">
                  <c:v>3.6445750101321295</c:v>
                </c:pt>
                <c:pt idx="250">
                  <c:v>3.5013871999598649</c:v>
                </c:pt>
                <c:pt idx="251">
                  <c:v>3.3723417690742821</c:v>
                </c:pt>
                <c:pt idx="252">
                  <c:v>3.0179272261334518</c:v>
                </c:pt>
                <c:pt idx="253">
                  <c:v>4.2663956630092201</c:v>
                </c:pt>
                <c:pt idx="254">
                  <c:v>3.6431157114766819</c:v>
                </c:pt>
                <c:pt idx="255">
                  <c:v>3.3262526470578848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0167680"/>
        <c:axId val="100169216"/>
      </c:barChart>
      <c:lineChart>
        <c:grouping val="standard"/>
        <c:varyColors val="0"/>
        <c:ser>
          <c:idx val="0"/>
          <c:order val="1"/>
          <c:tx>
            <c:v>Tendencia-ciclo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'C.1'!$B$20:$B$284</c:f>
              <c:numCache>
                <c:formatCode>mmm\-yy</c:formatCode>
                <c:ptCount val="257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</c:numCache>
            </c:numRef>
          </c:cat>
          <c:val>
            <c:numRef>
              <c:f>'C.1'!$F$20:$F$284</c:f>
              <c:numCache>
                <c:formatCode>#,##0.0</c:formatCode>
                <c:ptCount val="257"/>
                <c:pt idx="0">
                  <c:v>3.533109512805126</c:v>
                </c:pt>
                <c:pt idx="1">
                  <c:v>3.8212519331360966</c:v>
                </c:pt>
                <c:pt idx="2">
                  <c:v>4.130388367124894</c:v>
                </c:pt>
                <c:pt idx="3">
                  <c:v>4.5786826005651164</c:v>
                </c:pt>
                <c:pt idx="4">
                  <c:v>5.1338127652359873</c:v>
                </c:pt>
                <c:pt idx="5">
                  <c:v>5.5350876664764286</c:v>
                </c:pt>
                <c:pt idx="6">
                  <c:v>5.5419704508657759</c:v>
                </c:pt>
                <c:pt idx="7">
                  <c:v>5.1150326080198028</c:v>
                </c:pt>
                <c:pt idx="8">
                  <c:v>4.4784001652793819</c:v>
                </c:pt>
                <c:pt idx="9">
                  <c:v>3.8943176960064108</c:v>
                </c:pt>
                <c:pt idx="10">
                  <c:v>3.5760242567526319</c:v>
                </c:pt>
                <c:pt idx="11">
                  <c:v>3.5663537445232549</c:v>
                </c:pt>
                <c:pt idx="12">
                  <c:v>3.7167293549975113</c:v>
                </c:pt>
                <c:pt idx="13">
                  <c:v>3.8158111179660068</c:v>
                </c:pt>
                <c:pt idx="14">
                  <c:v>3.7702078776829211</c:v>
                </c:pt>
                <c:pt idx="15">
                  <c:v>3.5218498711006845</c:v>
                </c:pt>
                <c:pt idx="16">
                  <c:v>3.1364008825861305</c:v>
                </c:pt>
                <c:pt idx="17">
                  <c:v>2.8387269893468243</c:v>
                </c:pt>
                <c:pt idx="18">
                  <c:v>2.6536204412689983</c:v>
                </c:pt>
                <c:pt idx="19">
                  <c:v>2.5033477133146818</c:v>
                </c:pt>
                <c:pt idx="20">
                  <c:v>2.3047261147021629</c:v>
                </c:pt>
                <c:pt idx="21">
                  <c:v>1.9752664022432782</c:v>
                </c:pt>
                <c:pt idx="22">
                  <c:v>1.5354757282405558</c:v>
                </c:pt>
                <c:pt idx="23">
                  <c:v>1.1205580659753593</c:v>
                </c:pt>
                <c:pt idx="24">
                  <c:v>0.91361995878935431</c:v>
                </c:pt>
                <c:pt idx="25">
                  <c:v>0.99106339350041139</c:v>
                </c:pt>
                <c:pt idx="26">
                  <c:v>1.3282861571981783</c:v>
                </c:pt>
                <c:pt idx="27">
                  <c:v>1.7771701026879896</c:v>
                </c:pt>
                <c:pt idx="28">
                  <c:v>2.2888094744486267</c:v>
                </c:pt>
                <c:pt idx="29">
                  <c:v>2.7215167059408145</c:v>
                </c:pt>
                <c:pt idx="30">
                  <c:v>3.0600863899167905</c:v>
                </c:pt>
                <c:pt idx="31">
                  <c:v>3.3557389835103635</c:v>
                </c:pt>
                <c:pt idx="32">
                  <c:v>3.5997581605614215</c:v>
                </c:pt>
                <c:pt idx="33">
                  <c:v>3.8514059789897885</c:v>
                </c:pt>
                <c:pt idx="34">
                  <c:v>4.1078144036301723</c:v>
                </c:pt>
                <c:pt idx="35">
                  <c:v>4.3498381569095272</c:v>
                </c:pt>
                <c:pt idx="36">
                  <c:v>4.5691821890893323</c:v>
                </c:pt>
                <c:pt idx="37">
                  <c:v>4.7232109245224194</c:v>
                </c:pt>
                <c:pt idx="38">
                  <c:v>4.7458957841940901</c:v>
                </c:pt>
                <c:pt idx="39">
                  <c:v>4.6136518468058227</c:v>
                </c:pt>
                <c:pt idx="40">
                  <c:v>4.2567139971840078</c:v>
                </c:pt>
                <c:pt idx="41">
                  <c:v>3.6282186589864835</c:v>
                </c:pt>
                <c:pt idx="42">
                  <c:v>2.8919980753373125</c:v>
                </c:pt>
                <c:pt idx="43">
                  <c:v>2.2624011552355512</c:v>
                </c:pt>
                <c:pt idx="44">
                  <c:v>1.9721428322232413</c:v>
                </c:pt>
                <c:pt idx="45">
                  <c:v>2.0690141172602097</c:v>
                </c:pt>
                <c:pt idx="46">
                  <c:v>2.4863343025189408</c:v>
                </c:pt>
                <c:pt idx="47">
                  <c:v>3.0178482449463075</c:v>
                </c:pt>
                <c:pt idx="48">
                  <c:v>3.4128069935503618</c:v>
                </c:pt>
                <c:pt idx="49">
                  <c:v>3.6274827192794561</c:v>
                </c:pt>
                <c:pt idx="50">
                  <c:v>3.6959022335294236</c:v>
                </c:pt>
                <c:pt idx="51">
                  <c:v>3.7815760562554459</c:v>
                </c:pt>
                <c:pt idx="52">
                  <c:v>4.0912689965256703</c:v>
                </c:pt>
                <c:pt idx="53">
                  <c:v>4.8029999087411568</c:v>
                </c:pt>
                <c:pt idx="54">
                  <c:v>5.7772979341018385</c:v>
                </c:pt>
                <c:pt idx="55">
                  <c:v>6.6939002046125751</c:v>
                </c:pt>
                <c:pt idx="56">
                  <c:v>7.3005378560715712</c:v>
                </c:pt>
                <c:pt idx="57">
                  <c:v>7.549460020503588</c:v>
                </c:pt>
                <c:pt idx="58">
                  <c:v>7.4750773817250149</c:v>
                </c:pt>
                <c:pt idx="59">
                  <c:v>7.2141420802281431</c:v>
                </c:pt>
                <c:pt idx="60">
                  <c:v>6.9510034672611454</c:v>
                </c:pt>
                <c:pt idx="61">
                  <c:v>6.787819836939164</c:v>
                </c:pt>
                <c:pt idx="62">
                  <c:v>6.789903498553727</c:v>
                </c:pt>
                <c:pt idx="63">
                  <c:v>6.8950627507963702</c:v>
                </c:pt>
                <c:pt idx="64">
                  <c:v>6.8652126659902706</c:v>
                </c:pt>
                <c:pt idx="65">
                  <c:v>6.6078382604703307</c:v>
                </c:pt>
                <c:pt idx="66">
                  <c:v>6.1676703810207698</c:v>
                </c:pt>
                <c:pt idx="67">
                  <c:v>5.6995880912089234</c:v>
                </c:pt>
                <c:pt idx="68">
                  <c:v>5.2750535452480705</c:v>
                </c:pt>
                <c:pt idx="69">
                  <c:v>4.9019115340892938</c:v>
                </c:pt>
                <c:pt idx="70">
                  <c:v>4.6614904714226526</c:v>
                </c:pt>
                <c:pt idx="71">
                  <c:v>4.6247661177534383</c:v>
                </c:pt>
                <c:pt idx="72">
                  <c:v>4.7586917180969976</c:v>
                </c:pt>
                <c:pt idx="73">
                  <c:v>4.909420469250577</c:v>
                </c:pt>
                <c:pt idx="74">
                  <c:v>4.9496031722633376</c:v>
                </c:pt>
                <c:pt idx="75">
                  <c:v>4.8271121810254556</c:v>
                </c:pt>
                <c:pt idx="76">
                  <c:v>4.6044696061836419</c:v>
                </c:pt>
                <c:pt idx="77">
                  <c:v>4.3089080952226908</c:v>
                </c:pt>
                <c:pt idx="78">
                  <c:v>3.9559277294869872</c:v>
                </c:pt>
                <c:pt idx="79">
                  <c:v>3.5815267773769506</c:v>
                </c:pt>
                <c:pt idx="80">
                  <c:v>3.1487813643815485</c:v>
                </c:pt>
                <c:pt idx="81">
                  <c:v>2.5986862673909883</c:v>
                </c:pt>
                <c:pt idx="82">
                  <c:v>1.8846549102090364</c:v>
                </c:pt>
                <c:pt idx="83">
                  <c:v>1.046809297359502</c:v>
                </c:pt>
                <c:pt idx="84">
                  <c:v>0.19227941279127947</c:v>
                </c:pt>
                <c:pt idx="85">
                  <c:v>-0.47814111231480183</c:v>
                </c:pt>
                <c:pt idx="86">
                  <c:v>-0.79906532804270114</c:v>
                </c:pt>
                <c:pt idx="87">
                  <c:v>-0.79767925950456231</c:v>
                </c:pt>
                <c:pt idx="88">
                  <c:v>-0.48871435570188737</c:v>
                </c:pt>
                <c:pt idx="89">
                  <c:v>-2.7984943692700881E-2</c:v>
                </c:pt>
                <c:pt idx="90">
                  <c:v>0.47400156865933241</c:v>
                </c:pt>
                <c:pt idx="91">
                  <c:v>0.94680609982206931</c:v>
                </c:pt>
                <c:pt idx="92">
                  <c:v>1.3921006602893584</c:v>
                </c:pt>
                <c:pt idx="93">
                  <c:v>1.8564185498345438</c:v>
                </c:pt>
                <c:pt idx="94">
                  <c:v>2.3174176211343109</c:v>
                </c:pt>
                <c:pt idx="95">
                  <c:v>2.7060790512382056</c:v>
                </c:pt>
                <c:pt idx="96">
                  <c:v>3.0559556054955408</c:v>
                </c:pt>
                <c:pt idx="97">
                  <c:v>3.3260256663352408</c:v>
                </c:pt>
                <c:pt idx="98">
                  <c:v>3.3792559063849978</c:v>
                </c:pt>
                <c:pt idx="99">
                  <c:v>3.2264307013816449</c:v>
                </c:pt>
                <c:pt idx="100">
                  <c:v>2.8982904437023933</c:v>
                </c:pt>
                <c:pt idx="101">
                  <c:v>2.5015112667613266</c:v>
                </c:pt>
                <c:pt idx="102">
                  <c:v>2.2130517634690392</c:v>
                </c:pt>
                <c:pt idx="103">
                  <c:v>2.1187146258034915</c:v>
                </c:pt>
                <c:pt idx="104">
                  <c:v>2.2921176019407739</c:v>
                </c:pt>
                <c:pt idx="105">
                  <c:v>2.6604533629194975</c:v>
                </c:pt>
                <c:pt idx="106">
                  <c:v>3.1259991468053556</c:v>
                </c:pt>
                <c:pt idx="107">
                  <c:v>3.5741464371526774</c:v>
                </c:pt>
                <c:pt idx="108">
                  <c:v>3.8423175683638249</c:v>
                </c:pt>
                <c:pt idx="109">
                  <c:v>3.921176634929239</c:v>
                </c:pt>
                <c:pt idx="110">
                  <c:v>3.9740657366101715</c:v>
                </c:pt>
                <c:pt idx="111">
                  <c:v>4.142916638216974</c:v>
                </c:pt>
                <c:pt idx="112">
                  <c:v>4.4369814403442831</c:v>
                </c:pt>
                <c:pt idx="113">
                  <c:v>4.8384291731897093</c:v>
                </c:pt>
                <c:pt idx="114">
                  <c:v>5.1748482530521471</c:v>
                </c:pt>
                <c:pt idx="115">
                  <c:v>5.2488664846808319</c:v>
                </c:pt>
                <c:pt idx="116">
                  <c:v>4.9841767165862905</c:v>
                </c:pt>
                <c:pt idx="117">
                  <c:v>4.4914452994570127</c:v>
                </c:pt>
                <c:pt idx="118">
                  <c:v>3.9364438082950102</c:v>
                </c:pt>
                <c:pt idx="119">
                  <c:v>3.4896333429051367</c:v>
                </c:pt>
                <c:pt idx="120">
                  <c:v>3.260621517487138</c:v>
                </c:pt>
                <c:pt idx="121">
                  <c:v>3.212486369367511</c:v>
                </c:pt>
                <c:pt idx="122">
                  <c:v>3.2216156569300267</c:v>
                </c:pt>
                <c:pt idx="123">
                  <c:v>3.1488674553825433</c:v>
                </c:pt>
                <c:pt idx="124">
                  <c:v>2.9972143492979768</c:v>
                </c:pt>
                <c:pt idx="125">
                  <c:v>2.8209935199883915</c:v>
                </c:pt>
                <c:pt idx="126">
                  <c:v>2.6940035425491828</c:v>
                </c:pt>
                <c:pt idx="127">
                  <c:v>2.7484109304843258</c:v>
                </c:pt>
                <c:pt idx="128">
                  <c:v>2.9880715891369221</c:v>
                </c:pt>
                <c:pt idx="129">
                  <c:v>3.3033011556875067</c:v>
                </c:pt>
                <c:pt idx="130">
                  <c:v>3.6071391489685993</c:v>
                </c:pt>
                <c:pt idx="131">
                  <c:v>3.8455461724763467</c:v>
                </c:pt>
                <c:pt idx="132">
                  <c:v>4.0057328112054904</c:v>
                </c:pt>
                <c:pt idx="133">
                  <c:v>4.0020251891157699</c:v>
                </c:pt>
                <c:pt idx="134">
                  <c:v>3.908562763473995</c:v>
                </c:pt>
                <c:pt idx="135">
                  <c:v>3.8073333778050937</c:v>
                </c:pt>
                <c:pt idx="136">
                  <c:v>3.6811796185456558</c:v>
                </c:pt>
                <c:pt idx="137">
                  <c:v>3.5390170278828919</c:v>
                </c:pt>
                <c:pt idx="138">
                  <c:v>3.4210631549578636</c:v>
                </c:pt>
                <c:pt idx="139">
                  <c:v>3.2796415330634829</c:v>
                </c:pt>
                <c:pt idx="140">
                  <c:v>3.1111699388268761</c:v>
                </c:pt>
                <c:pt idx="141">
                  <c:v>2.9875673486664596</c:v>
                </c:pt>
                <c:pt idx="142">
                  <c:v>2.97162105042392</c:v>
                </c:pt>
                <c:pt idx="143">
                  <c:v>3.1059705293542663</c:v>
                </c:pt>
                <c:pt idx="144">
                  <c:v>3.508807818714061</c:v>
                </c:pt>
                <c:pt idx="145">
                  <c:v>3.8599709043585477</c:v>
                </c:pt>
                <c:pt idx="146">
                  <c:v>4.2012552361088353</c:v>
                </c:pt>
                <c:pt idx="147">
                  <c:v>4.4936404872720317</c:v>
                </c:pt>
                <c:pt idx="148">
                  <c:v>4.7385327802019503</c:v>
                </c:pt>
                <c:pt idx="149">
                  <c:v>4.7837754739032334</c:v>
                </c:pt>
                <c:pt idx="150">
                  <c:v>4.5628347075100066</c:v>
                </c:pt>
                <c:pt idx="151">
                  <c:v>4.2750335165619049</c:v>
                </c:pt>
                <c:pt idx="152">
                  <c:v>4.1665643589359433</c:v>
                </c:pt>
                <c:pt idx="153">
                  <c:v>4.3465579445989988</c:v>
                </c:pt>
                <c:pt idx="154">
                  <c:v>4.6727273095928012</c:v>
                </c:pt>
                <c:pt idx="155">
                  <c:v>4.8567803724725707</c:v>
                </c:pt>
                <c:pt idx="156">
                  <c:v>4.6680326224614959</c:v>
                </c:pt>
                <c:pt idx="157">
                  <c:v>4.1690817562334104</c:v>
                </c:pt>
                <c:pt idx="158">
                  <c:v>3.6389825438778018</c:v>
                </c:pt>
                <c:pt idx="159">
                  <c:v>3.3706921039637621</c:v>
                </c:pt>
                <c:pt idx="160">
                  <c:v>3.5404745879281165</c:v>
                </c:pt>
                <c:pt idx="161">
                  <c:v>4.1109948733998749</c:v>
                </c:pt>
                <c:pt idx="162">
                  <c:v>4.7733977915547712</c:v>
                </c:pt>
                <c:pt idx="163">
                  <c:v>5.1835970871434682</c:v>
                </c:pt>
                <c:pt idx="164">
                  <c:v>5.1128412395800211</c:v>
                </c:pt>
                <c:pt idx="165">
                  <c:v>4.5794017651607817</c:v>
                </c:pt>
                <c:pt idx="166">
                  <c:v>3.7142716375449254</c:v>
                </c:pt>
                <c:pt idx="167">
                  <c:v>2.7611116241717468</c:v>
                </c:pt>
                <c:pt idx="168">
                  <c:v>2.133112288503753</c:v>
                </c:pt>
                <c:pt idx="169">
                  <c:v>2.0448670127574076</c:v>
                </c:pt>
                <c:pt idx="170">
                  <c:v>2.4007061112669277</c:v>
                </c:pt>
                <c:pt idx="171">
                  <c:v>2.789285081191494</c:v>
                </c:pt>
                <c:pt idx="172">
                  <c:v>2.845679290954223</c:v>
                </c:pt>
                <c:pt idx="173">
                  <c:v>2.5760407965490231</c:v>
                </c:pt>
                <c:pt idx="174">
                  <c:v>2.2590798102241365</c:v>
                </c:pt>
                <c:pt idx="175">
                  <c:v>2.1326107448927445</c:v>
                </c:pt>
                <c:pt idx="176">
                  <c:v>2.3090321064545378</c:v>
                </c:pt>
                <c:pt idx="177">
                  <c:v>2.7775076693038017</c:v>
                </c:pt>
                <c:pt idx="178">
                  <c:v>3.4729255073992107</c:v>
                </c:pt>
                <c:pt idx="179">
                  <c:v>4.1883091514507669</c:v>
                </c:pt>
                <c:pt idx="180">
                  <c:v>4.6682519974108487</c:v>
                </c:pt>
                <c:pt idx="181">
                  <c:v>4.6663458846107488</c:v>
                </c:pt>
                <c:pt idx="182">
                  <c:v>4.2157253031275985</c:v>
                </c:pt>
                <c:pt idx="183">
                  <c:v>3.6573791865629062</c:v>
                </c:pt>
                <c:pt idx="184">
                  <c:v>3.3353478224544375</c:v>
                </c:pt>
                <c:pt idx="185">
                  <c:v>3.1983649336395672</c:v>
                </c:pt>
                <c:pt idx="186">
                  <c:v>3.0849075030103421</c:v>
                </c:pt>
                <c:pt idx="187">
                  <c:v>2.8213317355459964</c:v>
                </c:pt>
                <c:pt idx="188">
                  <c:v>2.3907749194574563</c:v>
                </c:pt>
                <c:pt idx="189">
                  <c:v>1.8820173988168136</c:v>
                </c:pt>
                <c:pt idx="190">
                  <c:v>1.5193707451454941</c:v>
                </c:pt>
                <c:pt idx="191">
                  <c:v>1.5249730060267694</c:v>
                </c:pt>
                <c:pt idx="192">
                  <c:v>1.9267314948742182</c:v>
                </c:pt>
                <c:pt idx="193">
                  <c:v>2.6754615089680271</c:v>
                </c:pt>
                <c:pt idx="194">
                  <c:v>3.5710626915998205</c:v>
                </c:pt>
                <c:pt idx="195">
                  <c:v>4.2619671376013173</c:v>
                </c:pt>
                <c:pt idx="196">
                  <c:v>4.532794443637215</c:v>
                </c:pt>
                <c:pt idx="197">
                  <c:v>4.3977852042097538</c:v>
                </c:pt>
                <c:pt idx="198">
                  <c:v>4.0718375261742779</c:v>
                </c:pt>
                <c:pt idx="199">
                  <c:v>3.7715709380985913</c:v>
                </c:pt>
                <c:pt idx="200">
                  <c:v>3.5269110350280926</c:v>
                </c:pt>
                <c:pt idx="201">
                  <c:v>3.3616584105984941</c:v>
                </c:pt>
                <c:pt idx="202">
                  <c:v>3.3124953706832798</c:v>
                </c:pt>
                <c:pt idx="203">
                  <c:v>3.3568331714048441</c:v>
                </c:pt>
                <c:pt idx="204">
                  <c:v>3.4810925419442924</c:v>
                </c:pt>
                <c:pt idx="205">
                  <c:v>3.6507538608501875</c:v>
                </c:pt>
                <c:pt idx="206">
                  <c:v>3.8124886012704309</c:v>
                </c:pt>
                <c:pt idx="207">
                  <c:v>3.8947430275222672</c:v>
                </c:pt>
                <c:pt idx="208">
                  <c:v>3.8779563777892747</c:v>
                </c:pt>
                <c:pt idx="209">
                  <c:v>3.9045939048752132</c:v>
                </c:pt>
                <c:pt idx="210">
                  <c:v>3.9007267647074713</c:v>
                </c:pt>
                <c:pt idx="211">
                  <c:v>3.9269332596738877</c:v>
                </c:pt>
                <c:pt idx="212">
                  <c:v>4.1505310848566381</c:v>
                </c:pt>
                <c:pt idx="213">
                  <c:v>4.4593783531637712</c:v>
                </c:pt>
                <c:pt idx="214">
                  <c:v>4.4844135599159074</c:v>
                </c:pt>
                <c:pt idx="215">
                  <c:v>3.7765050380667304</c:v>
                </c:pt>
                <c:pt idx="216">
                  <c:v>1.989227066732326</c:v>
                </c:pt>
                <c:pt idx="217">
                  <c:v>-0.81602091350293904</c:v>
                </c:pt>
                <c:pt idx="218">
                  <c:v>-4.0397588223922298</c:v>
                </c:pt>
                <c:pt idx="219">
                  <c:v>-6.5904099264403015</c:v>
                </c:pt>
                <c:pt idx="220">
                  <c:v>-7.5960092769091574</c:v>
                </c:pt>
                <c:pt idx="221">
                  <c:v>-6.7985723585386779</c:v>
                </c:pt>
                <c:pt idx="222">
                  <c:v>-4.6095676301001731</c:v>
                </c:pt>
                <c:pt idx="223">
                  <c:v>-2.0291621306797367</c:v>
                </c:pt>
                <c:pt idx="224">
                  <c:v>4.2654756243564407E-2</c:v>
                </c:pt>
                <c:pt idx="225">
                  <c:v>1.2550596764574919</c:v>
                </c:pt>
                <c:pt idx="226">
                  <c:v>1.8335354614559236</c:v>
                </c:pt>
                <c:pt idx="227">
                  <c:v>2.4720454955259754</c:v>
                </c:pt>
                <c:pt idx="228">
                  <c:v>3.8412598024521145</c:v>
                </c:pt>
                <c:pt idx="229">
                  <c:v>6.2769580560111393</c:v>
                </c:pt>
                <c:pt idx="230">
                  <c:v>9.4696356696419457</c:v>
                </c:pt>
                <c:pt idx="231">
                  <c:v>12.44367654304304</c:v>
                </c:pt>
                <c:pt idx="232">
                  <c:v>13.986440747927034</c:v>
                </c:pt>
                <c:pt idx="233">
                  <c:v>13.366116170350352</c:v>
                </c:pt>
                <c:pt idx="234">
                  <c:v>11.123802307009996</c:v>
                </c:pt>
                <c:pt idx="235">
                  <c:v>8.4931377956488632</c:v>
                </c:pt>
                <c:pt idx="236">
                  <c:v>6.4173465700389869</c:v>
                </c:pt>
                <c:pt idx="237">
                  <c:v>5.3206909719732494</c:v>
                </c:pt>
                <c:pt idx="238">
                  <c:v>5.0285856439794117</c:v>
                </c:pt>
                <c:pt idx="239">
                  <c:v>5.0646206492313013</c:v>
                </c:pt>
                <c:pt idx="240">
                  <c:v>5.0264852183621542</c:v>
                </c:pt>
                <c:pt idx="241">
                  <c:v>4.8622145750112367</c:v>
                </c:pt>
                <c:pt idx="242">
                  <c:v>4.6852094439765466</c:v>
                </c:pt>
                <c:pt idx="243">
                  <c:v>4.4868799673177335</c:v>
                </c:pt>
                <c:pt idx="244">
                  <c:v>4.2775443093943721</c:v>
                </c:pt>
                <c:pt idx="245">
                  <c:v>4.1059022967897505</c:v>
                </c:pt>
                <c:pt idx="246">
                  <c:v>3.9214610206056051</c:v>
                </c:pt>
                <c:pt idx="247">
                  <c:v>3.7941364211239232</c:v>
                </c:pt>
                <c:pt idx="248">
                  <c:v>3.7437013723498325</c:v>
                </c:pt>
                <c:pt idx="249">
                  <c:v>3.6814566518321072</c:v>
                </c:pt>
                <c:pt idx="250">
                  <c:v>3.6148665385728549</c:v>
                </c:pt>
                <c:pt idx="251">
                  <c:v>3.6200006109819753</c:v>
                </c:pt>
                <c:pt idx="252">
                  <c:v>3.7747975191277732</c:v>
                </c:pt>
                <c:pt idx="253">
                  <c:v>3.854479518994097</c:v>
                </c:pt>
                <c:pt idx="254">
                  <c:v>3.7070878894640487</c:v>
                </c:pt>
                <c:pt idx="255">
                  <c:v>3.4245382185919055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56" t="s">
        <v>19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V1" s="56" t="s">
        <v>20</v>
      </c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R1" s="56" t="s">
        <v>25</v>
      </c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L1" s="56" t="s">
        <v>20</v>
      </c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12.020646130509931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57" t="s">
        <v>35</v>
      </c>
      <c r="C13" s="58"/>
      <c r="D13" s="19"/>
    </row>
    <row r="14" spans="1:5" s="20" customFormat="1" ht="20.100000000000001" customHeight="1" x14ac:dyDescent="0.25">
      <c r="B14" s="59" t="s">
        <v>45</v>
      </c>
      <c r="C14" s="60"/>
      <c r="D14" s="21"/>
    </row>
    <row r="15" spans="1:5" s="22" customFormat="1" ht="20.100000000000001" customHeight="1" x14ac:dyDescent="0.25">
      <c r="B15" s="61" t="s">
        <v>32</v>
      </c>
      <c r="C15" s="62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46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47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8" t="s">
        <v>43</v>
      </c>
      <c r="C20" s="13"/>
      <c r="D20" s="12"/>
    </row>
    <row r="21" spans="1:4" hidden="1" x14ac:dyDescent="0.2"/>
    <row r="22" spans="1:4" hidden="1" x14ac:dyDescent="0.2"/>
    <row r="23" spans="1:4" hidden="1" x14ac:dyDescent="0.2"/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294"/>
  <sheetViews>
    <sheetView showGridLines="0" zoomScaleNormal="100" workbookViewId="0">
      <pane xSplit="2" ySplit="7" topLeftCell="C268" activePane="bottomRight" state="frozen"/>
      <selection pane="topRight" activeCell="C1" sqref="C1"/>
      <selection pane="bottomLeft" activeCell="A8" sqref="A8"/>
      <selection pane="bottomRight" activeCell="C275" sqref="C275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25.28515625" style="29" customWidth="1"/>
    <col min="6" max="6" width="13.7109375" style="29" customWidth="1"/>
    <col min="7" max="8" width="11.42578125" style="29"/>
    <col min="9" max="9" width="12.140625" style="29" bestFit="1" customWidth="1"/>
    <col min="10" max="16384" width="11.42578125" style="29"/>
  </cols>
  <sheetData>
    <row r="1" spans="2:19" ht="24.75" customHeight="1" x14ac:dyDescent="0.2">
      <c r="B1" s="65" t="s">
        <v>31</v>
      </c>
      <c r="C1" s="65"/>
      <c r="D1" s="65"/>
      <c r="E1" s="65"/>
      <c r="F1" s="65"/>
      <c r="G1" s="50"/>
      <c r="H1" s="50"/>
      <c r="I1" s="54" t="s">
        <v>38</v>
      </c>
      <c r="J1" s="55"/>
      <c r="K1" s="50"/>
      <c r="L1" s="50"/>
      <c r="M1" s="50"/>
      <c r="N1" s="50"/>
      <c r="O1" s="50"/>
      <c r="P1" s="50"/>
      <c r="Q1" s="50"/>
      <c r="R1" s="50"/>
      <c r="S1" s="50"/>
    </row>
    <row r="2" spans="2:19" ht="40.5" customHeight="1" x14ac:dyDescent="0.2">
      <c r="B2" s="66" t="s">
        <v>39</v>
      </c>
      <c r="C2" s="66"/>
      <c r="D2" s="66"/>
      <c r="E2" s="66"/>
      <c r="F2" s="66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19" x14ac:dyDescent="0.2">
      <c r="B3" s="67" t="s">
        <v>44</v>
      </c>
      <c r="C3" s="67"/>
      <c r="D3" s="67"/>
      <c r="E3" s="67"/>
      <c r="F3" s="6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2:19" ht="15" customHeight="1" x14ac:dyDescent="0.2">
      <c r="B4" s="67" t="s">
        <v>28</v>
      </c>
      <c r="C4" s="67"/>
      <c r="D4" s="67"/>
      <c r="E4" s="67"/>
      <c r="F4" s="67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2:19" ht="8.25" customHeight="1" x14ac:dyDescent="0.2">
      <c r="B5" s="31"/>
      <c r="C5" s="31"/>
      <c r="D5" s="31"/>
      <c r="E5" s="31"/>
      <c r="F5" s="31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2:19" ht="18" customHeight="1" x14ac:dyDescent="0.2">
      <c r="B6" s="70" t="s">
        <v>29</v>
      </c>
      <c r="C6" s="74" t="s">
        <v>41</v>
      </c>
      <c r="D6" s="69" t="s">
        <v>36</v>
      </c>
      <c r="E6" s="68" t="s">
        <v>40</v>
      </c>
      <c r="F6" s="69" t="s">
        <v>36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2:19" ht="14.25" customHeight="1" x14ac:dyDescent="0.2">
      <c r="B7" s="71"/>
      <c r="C7" s="75"/>
      <c r="D7" s="72"/>
      <c r="E7" s="69"/>
      <c r="F7" s="72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2:19" ht="15" x14ac:dyDescent="0.2">
      <c r="B8" s="32">
        <v>36892</v>
      </c>
      <c r="C8" s="33">
        <v>67.249887055000073</v>
      </c>
      <c r="D8" s="33"/>
      <c r="E8" s="33">
        <v>65.315147981888103</v>
      </c>
      <c r="F8" s="33"/>
      <c r="H8" s="44"/>
    </row>
    <row r="9" spans="2:19" x14ac:dyDescent="0.2">
      <c r="B9" s="34">
        <v>36923</v>
      </c>
      <c r="C9" s="33">
        <v>65.899999841361208</v>
      </c>
      <c r="D9" s="33"/>
      <c r="E9" s="33">
        <v>65.284371673325779</v>
      </c>
      <c r="F9" s="33"/>
      <c r="H9" s="44"/>
    </row>
    <row r="10" spans="2:19" x14ac:dyDescent="0.2">
      <c r="B10" s="34">
        <v>36951</v>
      </c>
      <c r="C10" s="33">
        <v>68.780460804709961</v>
      </c>
      <c r="D10" s="33"/>
      <c r="E10" s="33">
        <v>65.220750962385239</v>
      </c>
      <c r="F10" s="33"/>
      <c r="H10" s="44"/>
    </row>
    <row r="11" spans="2:19" x14ac:dyDescent="0.2">
      <c r="B11" s="34">
        <v>36982</v>
      </c>
      <c r="C11" s="33">
        <v>67.034452775124322</v>
      </c>
      <c r="D11" s="33"/>
      <c r="E11" s="33">
        <v>65.087366291147603</v>
      </c>
      <c r="F11" s="33"/>
      <c r="H11" s="44"/>
    </row>
    <row r="12" spans="2:19" x14ac:dyDescent="0.2">
      <c r="B12" s="34">
        <v>37012</v>
      </c>
      <c r="C12" s="33">
        <v>64.123163045359121</v>
      </c>
      <c r="D12" s="33"/>
      <c r="E12" s="33">
        <v>64.864999378970964</v>
      </c>
      <c r="F12" s="33"/>
      <c r="H12" s="44"/>
    </row>
    <row r="13" spans="2:19" x14ac:dyDescent="0.2">
      <c r="B13" s="34">
        <v>37043</v>
      </c>
      <c r="C13" s="33">
        <v>60.574779851512986</v>
      </c>
      <c r="D13" s="33"/>
      <c r="E13" s="33">
        <v>64.724990762092617</v>
      </c>
      <c r="F13" s="33"/>
      <c r="H13" s="44"/>
    </row>
    <row r="14" spans="2:19" x14ac:dyDescent="0.2">
      <c r="B14" s="34">
        <v>37073</v>
      </c>
      <c r="C14" s="33">
        <v>64.205806673936252</v>
      </c>
      <c r="D14" s="33"/>
      <c r="E14" s="33">
        <v>64.875522440711009</v>
      </c>
      <c r="F14" s="33"/>
      <c r="H14" s="44"/>
    </row>
    <row r="15" spans="2:19" x14ac:dyDescent="0.2">
      <c r="B15" s="34">
        <v>37104</v>
      </c>
      <c r="C15" s="33">
        <v>64.020953994723257</v>
      </c>
      <c r="D15" s="33"/>
      <c r="E15" s="33">
        <v>65.373125569641473</v>
      </c>
      <c r="F15" s="33"/>
      <c r="H15" s="44"/>
    </row>
    <row r="16" spans="2:19" x14ac:dyDescent="0.2">
      <c r="B16" s="34">
        <v>37135</v>
      </c>
      <c r="C16" s="33">
        <v>62.857183989264016</v>
      </c>
      <c r="D16" s="33"/>
      <c r="E16" s="33">
        <v>66.065030202603637</v>
      </c>
      <c r="F16" s="33"/>
      <c r="H16" s="44"/>
    </row>
    <row r="17" spans="2:9" x14ac:dyDescent="0.2">
      <c r="B17" s="34">
        <v>37165</v>
      </c>
      <c r="C17" s="33">
        <v>64.413727121528382</v>
      </c>
      <c r="D17" s="33"/>
      <c r="E17" s="33">
        <v>66.734630736989189</v>
      </c>
      <c r="F17" s="33"/>
      <c r="H17" s="44"/>
    </row>
    <row r="18" spans="2:9" x14ac:dyDescent="0.2">
      <c r="B18" s="34">
        <v>37196</v>
      </c>
      <c r="C18" s="33">
        <v>67.828884821295276</v>
      </c>
      <c r="D18" s="33"/>
      <c r="E18" s="33">
        <v>67.232793514302713</v>
      </c>
      <c r="F18" s="33"/>
      <c r="H18" s="44"/>
    </row>
    <row r="19" spans="2:9" x14ac:dyDescent="0.2">
      <c r="B19" s="34">
        <v>37226</v>
      </c>
      <c r="C19" s="33">
        <v>72.643463661513707</v>
      </c>
      <c r="D19" s="33"/>
      <c r="E19" s="33">
        <v>67.543595639996269</v>
      </c>
      <c r="F19" s="33"/>
      <c r="H19" s="44"/>
    </row>
    <row r="20" spans="2:9" ht="15" x14ac:dyDescent="0.2">
      <c r="B20" s="35">
        <v>37257</v>
      </c>
      <c r="C20" s="36">
        <v>69.494143519093257</v>
      </c>
      <c r="D20" s="36">
        <f>C20/C8*100-100</f>
        <v>3.337189937966329</v>
      </c>
      <c r="E20" s="36">
        <v>67.622803688538937</v>
      </c>
      <c r="F20" s="36">
        <f>+E20/E8*100-100</f>
        <v>3.533109512805126</v>
      </c>
      <c r="H20" s="44"/>
      <c r="I20" s="44"/>
    </row>
    <row r="21" spans="2:9" x14ac:dyDescent="0.2">
      <c r="B21" s="37">
        <v>37288</v>
      </c>
      <c r="C21" s="38">
        <v>67.821885284213479</v>
      </c>
      <c r="D21" s="38">
        <f t="shared" ref="D21:D84" si="0">C21/C9*100-100</f>
        <v>2.9163663846415204</v>
      </c>
      <c r="E21" s="38">
        <v>67.779051987928497</v>
      </c>
      <c r="F21" s="38">
        <f t="shared" ref="F21:F84" si="1">+E21/E9*100-100</f>
        <v>3.8212519331360966</v>
      </c>
      <c r="H21" s="44"/>
      <c r="I21" s="44"/>
    </row>
    <row r="22" spans="2:9" x14ac:dyDescent="0.2">
      <c r="B22" s="37">
        <v>37316</v>
      </c>
      <c r="C22" s="38">
        <v>70.652272278606603</v>
      </c>
      <c r="D22" s="38">
        <f t="shared" si="0"/>
        <v>2.7214290977365181</v>
      </c>
      <c r="E22" s="38">
        <v>67.914621273087093</v>
      </c>
      <c r="F22" s="38">
        <f t="shared" si="1"/>
        <v>4.130388367124894</v>
      </c>
      <c r="H22" s="44"/>
      <c r="I22" s="44"/>
    </row>
    <row r="23" spans="2:9" x14ac:dyDescent="0.2">
      <c r="B23" s="37">
        <v>37347</v>
      </c>
      <c r="C23" s="38">
        <v>69.625026720990206</v>
      </c>
      <c r="D23" s="38">
        <f t="shared" si="0"/>
        <v>3.864541051086519</v>
      </c>
      <c r="E23" s="38">
        <v>68.067510206686464</v>
      </c>
      <c r="F23" s="38">
        <f t="shared" si="1"/>
        <v>4.5786826005651164</v>
      </c>
      <c r="H23" s="44"/>
      <c r="I23" s="44"/>
    </row>
    <row r="24" spans="2:9" x14ac:dyDescent="0.2">
      <c r="B24" s="39">
        <v>37377</v>
      </c>
      <c r="C24" s="40">
        <v>67.631457366498282</v>
      </c>
      <c r="D24" s="40">
        <f t="shared" si="0"/>
        <v>5.4711810124798035</v>
      </c>
      <c r="E24" s="40">
        <v>68.195046997258828</v>
      </c>
      <c r="F24" s="40">
        <f t="shared" si="1"/>
        <v>5.1338127652359873</v>
      </c>
      <c r="H24" s="44"/>
      <c r="I24" s="44"/>
    </row>
    <row r="25" spans="2:9" x14ac:dyDescent="0.2">
      <c r="B25" s="39">
        <v>37408</v>
      </c>
      <c r="C25" s="40">
        <v>64.240571673511525</v>
      </c>
      <c r="D25" s="40">
        <f t="shared" si="0"/>
        <v>6.0516799747097707</v>
      </c>
      <c r="E25" s="40">
        <v>68.307575742893221</v>
      </c>
      <c r="F25" s="40">
        <f t="shared" si="1"/>
        <v>5.5350876664764286</v>
      </c>
      <c r="H25" s="44"/>
      <c r="I25" s="44"/>
    </row>
    <row r="26" spans="2:9" x14ac:dyDescent="0.2">
      <c r="B26" s="39">
        <v>37438</v>
      </c>
      <c r="C26" s="40">
        <v>67.938052723394961</v>
      </c>
      <c r="D26" s="40">
        <f t="shared" si="0"/>
        <v>5.8129416057532097</v>
      </c>
      <c r="E26" s="40">
        <v>68.470904724220006</v>
      </c>
      <c r="F26" s="40">
        <f t="shared" si="1"/>
        <v>5.5419704508657759</v>
      </c>
      <c r="H26" s="44"/>
      <c r="I26" s="44"/>
    </row>
    <row r="27" spans="2:9" x14ac:dyDescent="0.2">
      <c r="B27" s="39">
        <v>37469</v>
      </c>
      <c r="C27" s="40">
        <v>67.580799737308482</v>
      </c>
      <c r="D27" s="40">
        <f t="shared" si="0"/>
        <v>5.5604384509462932</v>
      </c>
      <c r="E27" s="40">
        <v>68.716982259410358</v>
      </c>
      <c r="F27" s="40">
        <f t="shared" si="1"/>
        <v>5.1150326080198028</v>
      </c>
      <c r="H27" s="44"/>
      <c r="I27" s="44"/>
    </row>
    <row r="28" spans="2:9" x14ac:dyDescent="0.2">
      <c r="B28" s="39">
        <v>37500</v>
      </c>
      <c r="C28" s="40">
        <v>67.067422204306411</v>
      </c>
      <c r="D28" s="40">
        <f t="shared" si="0"/>
        <v>6.6981018681357085</v>
      </c>
      <c r="E28" s="40">
        <v>69.023686624388915</v>
      </c>
      <c r="F28" s="40">
        <f t="shared" si="1"/>
        <v>4.4784001652793819</v>
      </c>
      <c r="H28" s="44"/>
      <c r="I28" s="44"/>
    </row>
    <row r="29" spans="2:9" x14ac:dyDescent="0.2">
      <c r="B29" s="39">
        <v>37530</v>
      </c>
      <c r="C29" s="40">
        <v>66.526278994940597</v>
      </c>
      <c r="D29" s="40">
        <f t="shared" si="0"/>
        <v>3.2796609788259872</v>
      </c>
      <c r="E29" s="40">
        <v>69.333489271144288</v>
      </c>
      <c r="F29" s="40">
        <f t="shared" si="1"/>
        <v>3.8943176960064108</v>
      </c>
      <c r="H29" s="44"/>
      <c r="I29" s="44"/>
    </row>
    <row r="30" spans="2:9" x14ac:dyDescent="0.2">
      <c r="B30" s="39">
        <v>37561</v>
      </c>
      <c r="C30" s="40">
        <v>69.453416843385355</v>
      </c>
      <c r="D30" s="40">
        <f t="shared" si="0"/>
        <v>2.3950445689474833</v>
      </c>
      <c r="E30" s="40">
        <v>69.637054518866591</v>
      </c>
      <c r="F30" s="40">
        <f t="shared" si="1"/>
        <v>3.5760242567526319</v>
      </c>
      <c r="H30" s="44"/>
      <c r="I30" s="44"/>
    </row>
    <row r="31" spans="2:9" x14ac:dyDescent="0.2">
      <c r="B31" s="39">
        <v>37591</v>
      </c>
      <c r="C31" s="40">
        <v>75.125494258051546</v>
      </c>
      <c r="D31" s="40">
        <f t="shared" si="0"/>
        <v>3.4167294226263891</v>
      </c>
      <c r="E31" s="40">
        <v>69.952439192288921</v>
      </c>
      <c r="F31" s="40">
        <f t="shared" si="1"/>
        <v>3.5663537445232549</v>
      </c>
      <c r="H31" s="44"/>
      <c r="I31" s="44"/>
    </row>
    <row r="32" spans="2:9" ht="15" x14ac:dyDescent="0.2">
      <c r="B32" s="32">
        <v>37622</v>
      </c>
      <c r="C32" s="33">
        <v>72.429107147997371</v>
      </c>
      <c r="D32" s="33">
        <f t="shared" si="0"/>
        <v>4.2233251325670835</v>
      </c>
      <c r="E32" s="33">
        <v>70.136160283903209</v>
      </c>
      <c r="F32" s="33">
        <f t="shared" si="1"/>
        <v>3.7167293549975113</v>
      </c>
      <c r="H32" s="44"/>
      <c r="I32" s="44"/>
    </row>
    <row r="33" spans="2:9" x14ac:dyDescent="0.2">
      <c r="B33" s="34">
        <v>37653</v>
      </c>
      <c r="C33" s="33">
        <v>70.659358683902951</v>
      </c>
      <c r="D33" s="33">
        <f t="shared" si="0"/>
        <v>4.1837135429054939</v>
      </c>
      <c r="E33" s="33">
        <v>70.365372589335834</v>
      </c>
      <c r="F33" s="33">
        <f t="shared" si="1"/>
        <v>3.8158111179660068</v>
      </c>
      <c r="H33" s="44"/>
      <c r="I33" s="44"/>
    </row>
    <row r="34" spans="2:9" x14ac:dyDescent="0.2">
      <c r="B34" s="34">
        <v>37681</v>
      </c>
      <c r="C34" s="33">
        <v>74.35099229957045</v>
      </c>
      <c r="D34" s="33">
        <f t="shared" si="0"/>
        <v>5.2351041257080908</v>
      </c>
      <c r="E34" s="33">
        <v>70.475143674423535</v>
      </c>
      <c r="F34" s="33">
        <f t="shared" si="1"/>
        <v>3.7702078776829211</v>
      </c>
      <c r="H34" s="44"/>
      <c r="I34" s="44"/>
    </row>
    <row r="35" spans="2:9" x14ac:dyDescent="0.2">
      <c r="B35" s="34">
        <v>37712</v>
      </c>
      <c r="C35" s="33">
        <v>71.554888087539211</v>
      </c>
      <c r="D35" s="33">
        <f t="shared" si="0"/>
        <v>2.7717926404288136</v>
      </c>
      <c r="E35" s="33">
        <v>70.464745727162097</v>
      </c>
      <c r="F35" s="33">
        <f t="shared" si="1"/>
        <v>3.5218498711006845</v>
      </c>
      <c r="H35" s="44"/>
      <c r="I35" s="44"/>
    </row>
    <row r="36" spans="2:9" x14ac:dyDescent="0.2">
      <c r="B36" s="34">
        <v>37742</v>
      </c>
      <c r="C36" s="33">
        <v>68.826264036330286</v>
      </c>
      <c r="D36" s="33">
        <f t="shared" si="0"/>
        <v>1.766643388086834</v>
      </c>
      <c r="E36" s="33">
        <v>70.333917053160889</v>
      </c>
      <c r="F36" s="33">
        <f t="shared" si="1"/>
        <v>3.1364008825861305</v>
      </c>
      <c r="H36" s="44"/>
      <c r="I36" s="44"/>
    </row>
    <row r="37" spans="2:9" x14ac:dyDescent="0.2">
      <c r="B37" s="34">
        <v>37773</v>
      </c>
      <c r="C37" s="33">
        <v>65.860954649272742</v>
      </c>
      <c r="D37" s="33">
        <f t="shared" si="0"/>
        <v>2.5223669926171368</v>
      </c>
      <c r="E37" s="33">
        <v>70.246641331275256</v>
      </c>
      <c r="F37" s="33">
        <f t="shared" si="1"/>
        <v>2.8387269893468243</v>
      </c>
      <c r="H37" s="44"/>
      <c r="I37" s="44"/>
    </row>
    <row r="38" spans="2:9" x14ac:dyDescent="0.2">
      <c r="B38" s="34">
        <v>37803</v>
      </c>
      <c r="C38" s="33">
        <v>69.977299884557539</v>
      </c>
      <c r="D38" s="33">
        <f t="shared" si="0"/>
        <v>3.0016273346326727</v>
      </c>
      <c r="E38" s="33">
        <v>70.287862648303729</v>
      </c>
      <c r="F38" s="33">
        <f t="shared" si="1"/>
        <v>2.6536204412689983</v>
      </c>
      <c r="H38" s="44"/>
      <c r="I38" s="44"/>
    </row>
    <row r="39" spans="2:9" x14ac:dyDescent="0.2">
      <c r="B39" s="34">
        <v>37834</v>
      </c>
      <c r="C39" s="33">
        <v>69.582470122251948</v>
      </c>
      <c r="D39" s="33">
        <f t="shared" si="0"/>
        <v>2.9618921242780658</v>
      </c>
      <c r="E39" s="33">
        <v>70.437207263460166</v>
      </c>
      <c r="F39" s="33">
        <f t="shared" si="1"/>
        <v>2.5033477133146818</v>
      </c>
      <c r="H39" s="44"/>
      <c r="I39" s="44"/>
    </row>
    <row r="40" spans="2:9" x14ac:dyDescent="0.2">
      <c r="B40" s="34">
        <v>37865</v>
      </c>
      <c r="C40" s="33">
        <v>67.592541886078251</v>
      </c>
      <c r="D40" s="33">
        <f t="shared" si="0"/>
        <v>0.78297281230248927</v>
      </c>
      <c r="E40" s="33">
        <v>70.614493555351387</v>
      </c>
      <c r="F40" s="33">
        <f t="shared" si="1"/>
        <v>2.3047261147021629</v>
      </c>
      <c r="H40" s="44"/>
      <c r="I40" s="44"/>
    </row>
    <row r="41" spans="2:9" x14ac:dyDescent="0.2">
      <c r="B41" s="34">
        <v>37895</v>
      </c>
      <c r="C41" s="33">
        <v>67.625779231159669</v>
      </c>
      <c r="D41" s="33">
        <f t="shared" si="0"/>
        <v>1.6527306995521229</v>
      </c>
      <c r="E41" s="33">
        <v>70.703010390220157</v>
      </c>
      <c r="F41" s="33">
        <f t="shared" si="1"/>
        <v>1.9752664022432782</v>
      </c>
      <c r="H41" s="44"/>
      <c r="I41" s="44"/>
    </row>
    <row r="42" spans="2:9" x14ac:dyDescent="0.2">
      <c r="B42" s="34">
        <v>37926</v>
      </c>
      <c r="C42" s="33">
        <v>71.07645912421691</v>
      </c>
      <c r="D42" s="33">
        <f t="shared" si="0"/>
        <v>2.3368789536898618</v>
      </c>
      <c r="E42" s="33">
        <v>70.706314588865425</v>
      </c>
      <c r="F42" s="33">
        <f t="shared" si="1"/>
        <v>1.5354757282405558</v>
      </c>
      <c r="H42" s="44"/>
      <c r="I42" s="44"/>
    </row>
    <row r="43" spans="2:9" x14ac:dyDescent="0.2">
      <c r="B43" s="34">
        <v>37956</v>
      </c>
      <c r="C43" s="33">
        <v>75.159328011836536</v>
      </c>
      <c r="D43" s="33">
        <f t="shared" si="0"/>
        <v>4.5036314395190402E-2</v>
      </c>
      <c r="E43" s="33">
        <v>70.736296892004617</v>
      </c>
      <c r="F43" s="33">
        <f t="shared" si="1"/>
        <v>1.1205580659753593</v>
      </c>
      <c r="H43" s="44"/>
      <c r="I43" s="44"/>
    </row>
    <row r="44" spans="2:9" ht="15" x14ac:dyDescent="0.2">
      <c r="B44" s="41">
        <v>37987</v>
      </c>
      <c r="C44" s="36">
        <v>72.773037448917975</v>
      </c>
      <c r="D44" s="36">
        <f t="shared" si="0"/>
        <v>0.47485094661989535</v>
      </c>
      <c r="E44" s="36">
        <v>70.776938242585445</v>
      </c>
      <c r="F44" s="36">
        <f t="shared" si="1"/>
        <v>0.91361995878935431</v>
      </c>
      <c r="H44" s="44"/>
      <c r="I44" s="44"/>
    </row>
    <row r="45" spans="2:9" x14ac:dyDescent="0.2">
      <c r="B45" s="37">
        <v>38018</v>
      </c>
      <c r="C45" s="38">
        <v>73.015093434371366</v>
      </c>
      <c r="D45" s="38">
        <f t="shared" si="0"/>
        <v>3.33393168908718</v>
      </c>
      <c r="E45" s="38">
        <v>71.062738038768913</v>
      </c>
      <c r="F45" s="38">
        <f t="shared" si="1"/>
        <v>0.99106339350041139</v>
      </c>
      <c r="H45" s="44"/>
      <c r="I45" s="44"/>
    </row>
    <row r="46" spans="2:9" x14ac:dyDescent="0.2">
      <c r="B46" s="37">
        <v>38047</v>
      </c>
      <c r="C46" s="38">
        <v>75.243476434240733</v>
      </c>
      <c r="D46" s="38">
        <f t="shared" si="0"/>
        <v>1.2003661377838029</v>
      </c>
      <c r="E46" s="38">
        <v>71.411255252116433</v>
      </c>
      <c r="F46" s="38">
        <f t="shared" si="1"/>
        <v>1.3282861571981783</v>
      </c>
      <c r="H46" s="44"/>
      <c r="I46" s="44"/>
    </row>
    <row r="47" spans="2:9" x14ac:dyDescent="0.2">
      <c r="B47" s="37">
        <v>38078</v>
      </c>
      <c r="C47" s="38">
        <v>73.174024287601668</v>
      </c>
      <c r="D47" s="38">
        <f t="shared" si="0"/>
        <v>2.2627890886806057</v>
      </c>
      <c r="E47" s="38">
        <v>71.717024121160335</v>
      </c>
      <c r="F47" s="38">
        <f t="shared" si="1"/>
        <v>1.7771701026879896</v>
      </c>
      <c r="H47" s="44"/>
      <c r="I47" s="44"/>
    </row>
    <row r="48" spans="2:9" x14ac:dyDescent="0.2">
      <c r="B48" s="39">
        <v>38108</v>
      </c>
      <c r="C48" s="40">
        <v>70.143333688258025</v>
      </c>
      <c r="D48" s="40">
        <f t="shared" si="0"/>
        <v>1.9136149119361079</v>
      </c>
      <c r="E48" s="40">
        <v>71.943726410424475</v>
      </c>
      <c r="F48" s="40">
        <f t="shared" si="1"/>
        <v>2.2888094744486267</v>
      </c>
      <c r="H48" s="44"/>
      <c r="I48" s="44"/>
    </row>
    <row r="49" spans="2:9" x14ac:dyDescent="0.2">
      <c r="B49" s="39">
        <v>38139</v>
      </c>
      <c r="C49" s="40">
        <v>68.593470389333177</v>
      </c>
      <c r="D49" s="40">
        <f t="shared" si="0"/>
        <v>4.1489160833027938</v>
      </c>
      <c r="E49" s="40">
        <v>72.158415410468237</v>
      </c>
      <c r="F49" s="40">
        <f t="shared" si="1"/>
        <v>2.7215167059408145</v>
      </c>
      <c r="H49" s="44"/>
      <c r="I49" s="44"/>
    </row>
    <row r="50" spans="2:9" x14ac:dyDescent="0.2">
      <c r="B50" s="39">
        <v>38169</v>
      </c>
      <c r="C50" s="40">
        <v>72.180840838664921</v>
      </c>
      <c r="D50" s="40">
        <f t="shared" si="0"/>
        <v>3.1489368091403946</v>
      </c>
      <c r="E50" s="40">
        <v>72.438731966967879</v>
      </c>
      <c r="F50" s="40">
        <f t="shared" si="1"/>
        <v>3.0600863899167905</v>
      </c>
      <c r="H50" s="44"/>
      <c r="I50" s="44"/>
    </row>
    <row r="51" spans="2:9" x14ac:dyDescent="0.2">
      <c r="B51" s="39">
        <v>38200</v>
      </c>
      <c r="C51" s="40">
        <v>71.384946496707414</v>
      </c>
      <c r="D51" s="40">
        <f t="shared" si="0"/>
        <v>2.5904173440359841</v>
      </c>
      <c r="E51" s="40">
        <v>72.800896086496095</v>
      </c>
      <c r="F51" s="40">
        <f t="shared" si="1"/>
        <v>3.3557389835103635</v>
      </c>
      <c r="H51" s="44"/>
      <c r="I51" s="44"/>
    </row>
    <row r="52" spans="2:9" x14ac:dyDescent="0.2">
      <c r="B52" s="39">
        <v>38231</v>
      </c>
      <c r="C52" s="40">
        <v>69.665798629509894</v>
      </c>
      <c r="D52" s="40">
        <f t="shared" si="0"/>
        <v>3.0672862501989471</v>
      </c>
      <c r="E52" s="40">
        <v>73.156444549649265</v>
      </c>
      <c r="F52" s="40">
        <f t="shared" si="1"/>
        <v>3.5997581605614215</v>
      </c>
      <c r="H52" s="44"/>
      <c r="I52" s="44"/>
    </row>
    <row r="53" spans="2:9" x14ac:dyDescent="0.2">
      <c r="B53" s="39">
        <v>38261</v>
      </c>
      <c r="C53" s="40">
        <v>71.023809700196239</v>
      </c>
      <c r="D53" s="40">
        <f t="shared" si="0"/>
        <v>5.0247561028781149</v>
      </c>
      <c r="E53" s="40">
        <v>73.426070359714871</v>
      </c>
      <c r="F53" s="40">
        <f t="shared" si="1"/>
        <v>3.8514059789897885</v>
      </c>
      <c r="H53" s="44"/>
      <c r="I53" s="44"/>
    </row>
    <row r="54" spans="2:9" x14ac:dyDescent="0.2">
      <c r="B54" s="39">
        <v>38292</v>
      </c>
      <c r="C54" s="40">
        <v>73.417089620120805</v>
      </c>
      <c r="D54" s="40">
        <f t="shared" si="0"/>
        <v>3.2931163492729638</v>
      </c>
      <c r="E54" s="40">
        <v>73.610798763822899</v>
      </c>
      <c r="F54" s="40">
        <f t="shared" si="1"/>
        <v>4.1078144036301723</v>
      </c>
      <c r="H54" s="44"/>
      <c r="I54" s="44"/>
    </row>
    <row r="55" spans="2:9" x14ac:dyDescent="0.2">
      <c r="B55" s="39">
        <v>38322</v>
      </c>
      <c r="C55" s="40">
        <v>79.157419386803923</v>
      </c>
      <c r="D55" s="40">
        <f t="shared" si="0"/>
        <v>5.3194879208309942</v>
      </c>
      <c r="E55" s="40">
        <v>73.813211324997837</v>
      </c>
      <c r="F55" s="40">
        <f t="shared" si="1"/>
        <v>4.3498381569095272</v>
      </c>
      <c r="H55" s="44"/>
      <c r="I55" s="44"/>
    </row>
    <row r="56" spans="2:9" ht="15" x14ac:dyDescent="0.2">
      <c r="B56" s="32">
        <v>38353</v>
      </c>
      <c r="C56" s="33">
        <v>75.006567151744662</v>
      </c>
      <c r="D56" s="33">
        <f t="shared" si="0"/>
        <v>3.0691720190935854</v>
      </c>
      <c r="E56" s="33">
        <v>74.010865498748416</v>
      </c>
      <c r="F56" s="33">
        <f t="shared" si="1"/>
        <v>4.5691821890893323</v>
      </c>
      <c r="H56" s="44"/>
      <c r="I56" s="44"/>
    </row>
    <row r="57" spans="2:9" x14ac:dyDescent="0.2">
      <c r="B57" s="34">
        <v>38384</v>
      </c>
      <c r="C57" s="33">
        <v>74.959694666061267</v>
      </c>
      <c r="D57" s="33">
        <f t="shared" si="0"/>
        <v>2.6632866442029268</v>
      </c>
      <c r="E57" s="33">
        <v>74.419181045080791</v>
      </c>
      <c r="F57" s="33">
        <f t="shared" si="1"/>
        <v>4.7232109245224194</v>
      </c>
      <c r="H57" s="44"/>
      <c r="I57" s="44"/>
    </row>
    <row r="58" spans="2:9" x14ac:dyDescent="0.2">
      <c r="B58" s="34">
        <v>38412</v>
      </c>
      <c r="C58" s="33">
        <v>78.49059409415382</v>
      </c>
      <c r="D58" s="33">
        <f t="shared" si="0"/>
        <v>4.3154806420340179</v>
      </c>
      <c r="E58" s="33">
        <v>74.800359004566701</v>
      </c>
      <c r="F58" s="33">
        <f t="shared" si="1"/>
        <v>4.7458957841940901</v>
      </c>
      <c r="H58" s="44"/>
      <c r="I58" s="44"/>
    </row>
    <row r="59" spans="2:9" x14ac:dyDescent="0.2">
      <c r="B59" s="34">
        <v>38443</v>
      </c>
      <c r="C59" s="33">
        <v>76.580667268638692</v>
      </c>
      <c r="D59" s="33">
        <f t="shared" si="0"/>
        <v>4.6555359148317876</v>
      </c>
      <c r="E59" s="33">
        <v>75.025797929000419</v>
      </c>
      <c r="F59" s="33">
        <f t="shared" si="1"/>
        <v>4.6136518468058227</v>
      </c>
      <c r="H59" s="44"/>
      <c r="I59" s="44"/>
    </row>
    <row r="60" spans="2:9" x14ac:dyDescent="0.2">
      <c r="B60" s="34">
        <v>38473</v>
      </c>
      <c r="C60" s="33">
        <v>74.332219172306594</v>
      </c>
      <c r="D60" s="33">
        <f t="shared" si="0"/>
        <v>5.9718939260364579</v>
      </c>
      <c r="E60" s="33">
        <v>75.006165082632791</v>
      </c>
      <c r="F60" s="33">
        <f t="shared" si="1"/>
        <v>4.2567139971840078</v>
      </c>
      <c r="H60" s="44"/>
      <c r="I60" s="44"/>
    </row>
    <row r="61" spans="2:9" x14ac:dyDescent="0.2">
      <c r="B61" s="34">
        <v>38504</v>
      </c>
      <c r="C61" s="33">
        <v>71.494012897792345</v>
      </c>
      <c r="D61" s="33">
        <f t="shared" si="0"/>
        <v>4.228598570674194</v>
      </c>
      <c r="E61" s="33">
        <v>74.776480502419815</v>
      </c>
      <c r="F61" s="33">
        <f t="shared" si="1"/>
        <v>3.6282186589864835</v>
      </c>
      <c r="H61" s="44"/>
      <c r="I61" s="44"/>
    </row>
    <row r="62" spans="2:9" x14ac:dyDescent="0.2">
      <c r="B62" s="34">
        <v>38534</v>
      </c>
      <c r="C62" s="33">
        <v>73.698226916050771</v>
      </c>
      <c r="D62" s="33">
        <f t="shared" si="0"/>
        <v>2.1022006113470439</v>
      </c>
      <c r="E62" s="33">
        <v>74.533658701251341</v>
      </c>
      <c r="F62" s="33">
        <f t="shared" si="1"/>
        <v>2.8919980753373125</v>
      </c>
      <c r="H62" s="44"/>
      <c r="I62" s="44"/>
    </row>
    <row r="63" spans="2:9" x14ac:dyDescent="0.2">
      <c r="B63" s="34">
        <v>38565</v>
      </c>
      <c r="C63" s="33">
        <v>73.066821512506664</v>
      </c>
      <c r="D63" s="33">
        <f t="shared" si="0"/>
        <v>2.3560639859509251</v>
      </c>
      <c r="E63" s="33">
        <v>74.44794440057882</v>
      </c>
      <c r="F63" s="33">
        <f t="shared" si="1"/>
        <v>2.2624011552355512</v>
      </c>
      <c r="H63" s="44"/>
      <c r="I63" s="44"/>
    </row>
    <row r="64" spans="2:9" x14ac:dyDescent="0.2">
      <c r="B64" s="34">
        <v>38596</v>
      </c>
      <c r="C64" s="33">
        <v>71.566409513767226</v>
      </c>
      <c r="D64" s="33">
        <f t="shared" si="0"/>
        <v>2.7281835874228335</v>
      </c>
      <c r="E64" s="33">
        <v>74.599194127144543</v>
      </c>
      <c r="F64" s="33">
        <f t="shared" si="1"/>
        <v>1.9721428322232413</v>
      </c>
      <c r="H64" s="44"/>
      <c r="I64" s="44"/>
    </row>
    <row r="65" spans="2:9" x14ac:dyDescent="0.2">
      <c r="B65" s="34">
        <v>38626</v>
      </c>
      <c r="C65" s="33">
        <v>70.319946575808473</v>
      </c>
      <c r="D65" s="33">
        <f t="shared" si="0"/>
        <v>-0.99102417535597453</v>
      </c>
      <c r="E65" s="33">
        <v>74.945266121206785</v>
      </c>
      <c r="F65" s="33">
        <f t="shared" si="1"/>
        <v>2.0690141172602097</v>
      </c>
      <c r="H65" s="44"/>
      <c r="I65" s="44"/>
    </row>
    <row r="66" spans="2:9" x14ac:dyDescent="0.2">
      <c r="B66" s="34">
        <v>38657</v>
      </c>
      <c r="C66" s="33">
        <v>74.368148658054565</v>
      </c>
      <c r="D66" s="33">
        <f t="shared" si="0"/>
        <v>1.2954191494852125</v>
      </c>
      <c r="E66" s="33">
        <v>75.441009303846016</v>
      </c>
      <c r="F66" s="33">
        <f t="shared" si="1"/>
        <v>2.4863343025189408</v>
      </c>
      <c r="H66" s="44"/>
      <c r="I66" s="44"/>
    </row>
    <row r="67" spans="2:9" x14ac:dyDescent="0.2">
      <c r="B67" s="34">
        <v>38687</v>
      </c>
      <c r="C67" s="33">
        <v>82.555701818288696</v>
      </c>
      <c r="D67" s="33">
        <f t="shared" si="0"/>
        <v>4.2930687455575196</v>
      </c>
      <c r="E67" s="33">
        <v>76.040782027507788</v>
      </c>
      <c r="F67" s="33">
        <f t="shared" si="1"/>
        <v>3.0178482449463075</v>
      </c>
      <c r="H67" s="44"/>
      <c r="I67" s="44"/>
    </row>
    <row r="68" spans="2:9" ht="15" x14ac:dyDescent="0.2">
      <c r="B68" s="41">
        <v>38718</v>
      </c>
      <c r="C68" s="36">
        <v>78.517443206927922</v>
      </c>
      <c r="D68" s="36">
        <f t="shared" si="0"/>
        <v>4.680758216917809</v>
      </c>
      <c r="E68" s="36">
        <v>76.536713492476849</v>
      </c>
      <c r="F68" s="36">
        <f t="shared" si="1"/>
        <v>3.4128069935503618</v>
      </c>
      <c r="H68" s="44"/>
      <c r="I68" s="44"/>
    </row>
    <row r="69" spans="2:9" x14ac:dyDescent="0.2">
      <c r="B69" s="37">
        <v>38749</v>
      </c>
      <c r="C69" s="38">
        <v>77.534714933307853</v>
      </c>
      <c r="D69" s="38">
        <f t="shared" si="0"/>
        <v>3.4352064515711618</v>
      </c>
      <c r="E69" s="38">
        <v>77.1187239773204</v>
      </c>
      <c r="F69" s="38">
        <f t="shared" si="1"/>
        <v>3.6274827192794561</v>
      </c>
      <c r="H69" s="44"/>
      <c r="I69" s="44"/>
    </row>
    <row r="70" spans="2:9" x14ac:dyDescent="0.2">
      <c r="B70" s="37">
        <v>38777</v>
      </c>
      <c r="C70" s="38">
        <v>83.633778994332317</v>
      </c>
      <c r="D70" s="38">
        <f t="shared" si="0"/>
        <v>6.5526130354026435</v>
      </c>
      <c r="E70" s="38">
        <v>77.564907143704517</v>
      </c>
      <c r="F70" s="38">
        <f t="shared" si="1"/>
        <v>3.6959022335294236</v>
      </c>
      <c r="H70" s="44"/>
      <c r="I70" s="44"/>
    </row>
    <row r="71" spans="2:9" x14ac:dyDescent="0.2">
      <c r="B71" s="37">
        <v>38808</v>
      </c>
      <c r="C71" s="38">
        <v>76.736995789483046</v>
      </c>
      <c r="D71" s="38">
        <f t="shared" si="0"/>
        <v>0.20413575177657606</v>
      </c>
      <c r="E71" s="38">
        <v>77.862955539498088</v>
      </c>
      <c r="F71" s="38">
        <f t="shared" si="1"/>
        <v>3.7815760562554459</v>
      </c>
      <c r="H71" s="44"/>
      <c r="I71" s="44"/>
    </row>
    <row r="72" spans="2:9" x14ac:dyDescent="0.2">
      <c r="B72" s="39">
        <v>38838</v>
      </c>
      <c r="C72" s="40">
        <v>76.849818915578439</v>
      </c>
      <c r="D72" s="40">
        <f t="shared" si="0"/>
        <v>3.3869562503386277</v>
      </c>
      <c r="E72" s="40">
        <v>78.07486906014141</v>
      </c>
      <c r="F72" s="40">
        <f t="shared" si="1"/>
        <v>4.0912689965256703</v>
      </c>
      <c r="H72" s="44"/>
      <c r="I72" s="44"/>
    </row>
    <row r="73" spans="2:9" x14ac:dyDescent="0.2">
      <c r="B73" s="39">
        <v>38869</v>
      </c>
      <c r="C73" s="40">
        <v>75.306116792358139</v>
      </c>
      <c r="D73" s="40">
        <f t="shared" si="0"/>
        <v>5.3320603223315572</v>
      </c>
      <c r="E73" s="40">
        <v>78.367994792710888</v>
      </c>
      <c r="F73" s="40">
        <f t="shared" si="1"/>
        <v>4.8029999087411568</v>
      </c>
      <c r="H73" s="44"/>
      <c r="I73" s="44"/>
    </row>
    <row r="74" spans="2:9" x14ac:dyDescent="0.2">
      <c r="B74" s="39">
        <v>38899</v>
      </c>
      <c r="C74" s="40">
        <v>77.841243268708396</v>
      </c>
      <c r="D74" s="40">
        <f t="shared" si="0"/>
        <v>5.6215956964295941</v>
      </c>
      <c r="E74" s="40">
        <v>78.83969022560926</v>
      </c>
      <c r="F74" s="40">
        <f t="shared" si="1"/>
        <v>5.7772979341018385</v>
      </c>
      <c r="H74" s="44"/>
      <c r="I74" s="44"/>
    </row>
    <row r="75" spans="2:9" x14ac:dyDescent="0.2">
      <c r="B75" s="39">
        <v>38930</v>
      </c>
      <c r="C75" s="40">
        <v>77.663992029371755</v>
      </c>
      <c r="D75" s="40">
        <f t="shared" si="0"/>
        <v>6.291734636463147</v>
      </c>
      <c r="E75" s="40">
        <v>79.431415503139021</v>
      </c>
      <c r="F75" s="40">
        <f t="shared" si="1"/>
        <v>6.6939002046125751</v>
      </c>
      <c r="H75" s="44"/>
      <c r="I75" s="44"/>
    </row>
    <row r="76" spans="2:9" x14ac:dyDescent="0.2">
      <c r="B76" s="39">
        <v>38961</v>
      </c>
      <c r="C76" s="40">
        <v>77.264804546646943</v>
      </c>
      <c r="D76" s="40">
        <f t="shared" si="0"/>
        <v>7.9623877620736465</v>
      </c>
      <c r="E76" s="40">
        <v>80.045336534721045</v>
      </c>
      <c r="F76" s="40">
        <f t="shared" si="1"/>
        <v>7.3005378560715712</v>
      </c>
      <c r="H76" s="44"/>
      <c r="I76" s="44"/>
    </row>
    <row r="77" spans="2:9" x14ac:dyDescent="0.2">
      <c r="B77" s="39">
        <v>38991</v>
      </c>
      <c r="C77" s="40">
        <v>77.449465176521912</v>
      </c>
      <c r="D77" s="40">
        <f t="shared" si="0"/>
        <v>10.138686031320375</v>
      </c>
      <c r="E77" s="40">
        <v>80.603229024287316</v>
      </c>
      <c r="F77" s="40">
        <f t="shared" si="1"/>
        <v>7.549460020503588</v>
      </c>
      <c r="H77" s="44"/>
      <c r="I77" s="44"/>
    </row>
    <row r="78" spans="2:9" x14ac:dyDescent="0.2">
      <c r="B78" s="39">
        <v>39022</v>
      </c>
      <c r="C78" s="40">
        <v>80.92072864127249</v>
      </c>
      <c r="D78" s="40">
        <f t="shared" si="0"/>
        <v>8.811003233853171</v>
      </c>
      <c r="E78" s="40">
        <v>81.080283126862867</v>
      </c>
      <c r="F78" s="40">
        <f t="shared" si="1"/>
        <v>7.4750773817250149</v>
      </c>
      <c r="H78" s="44"/>
      <c r="I78" s="44"/>
    </row>
    <row r="79" spans="2:9" x14ac:dyDescent="0.2">
      <c r="B79" s="39">
        <v>39052</v>
      </c>
      <c r="C79" s="40">
        <v>86.685324923687844</v>
      </c>
      <c r="D79" s="40">
        <f t="shared" si="0"/>
        <v>5.0022263931433315</v>
      </c>
      <c r="E79" s="40">
        <v>81.526472081888784</v>
      </c>
      <c r="F79" s="40">
        <f t="shared" si="1"/>
        <v>7.2141420802281431</v>
      </c>
      <c r="H79" s="44"/>
      <c r="I79" s="44"/>
    </row>
    <row r="80" spans="2:9" ht="15" x14ac:dyDescent="0.2">
      <c r="B80" s="32">
        <v>39083</v>
      </c>
      <c r="C80" s="33">
        <v>83.364103184648144</v>
      </c>
      <c r="D80" s="33">
        <f t="shared" si="0"/>
        <v>6.1727175258969424</v>
      </c>
      <c r="E80" s="33">
        <v>81.85678310106664</v>
      </c>
      <c r="F80" s="33">
        <f t="shared" si="1"/>
        <v>6.9510034672611454</v>
      </c>
      <c r="H80" s="44"/>
      <c r="I80" s="44"/>
    </row>
    <row r="81" spans="2:9" x14ac:dyDescent="0.2">
      <c r="B81" s="34">
        <v>39114</v>
      </c>
      <c r="C81" s="33">
        <v>83.02658114482287</v>
      </c>
      <c r="D81" s="33">
        <f t="shared" si="0"/>
        <v>7.0831062140860297</v>
      </c>
      <c r="E81" s="33">
        <v>82.353404021447318</v>
      </c>
      <c r="F81" s="33">
        <f t="shared" si="1"/>
        <v>6.787819836939164</v>
      </c>
      <c r="H81" s="44"/>
      <c r="I81" s="44"/>
    </row>
    <row r="82" spans="2:9" x14ac:dyDescent="0.2">
      <c r="B82" s="34">
        <v>39142</v>
      </c>
      <c r="C82" s="33">
        <v>88.230350608610536</v>
      </c>
      <c r="D82" s="33">
        <f t="shared" si="0"/>
        <v>5.4960706900374845</v>
      </c>
      <c r="E82" s="33">
        <v>82.831489487504854</v>
      </c>
      <c r="F82" s="33">
        <f t="shared" si="1"/>
        <v>6.789903498553727</v>
      </c>
      <c r="H82" s="44"/>
      <c r="I82" s="44"/>
    </row>
    <row r="83" spans="2:9" x14ac:dyDescent="0.2">
      <c r="B83" s="34">
        <v>39173</v>
      </c>
      <c r="C83" s="33">
        <v>82.265262878509489</v>
      </c>
      <c r="D83" s="33">
        <f t="shared" si="0"/>
        <v>7.2041745082026125</v>
      </c>
      <c r="E83" s="33">
        <v>83.231655183571164</v>
      </c>
      <c r="F83" s="33">
        <f t="shared" si="1"/>
        <v>6.8950627507963702</v>
      </c>
      <c r="H83" s="44"/>
      <c r="I83" s="44"/>
    </row>
    <row r="84" spans="2:9" x14ac:dyDescent="0.2">
      <c r="B84" s="34">
        <v>39203</v>
      </c>
      <c r="C84" s="33">
        <v>82.360663639300256</v>
      </c>
      <c r="D84" s="33">
        <f t="shared" si="0"/>
        <v>7.1709274029332732</v>
      </c>
      <c r="E84" s="33">
        <v>83.434874859813561</v>
      </c>
      <c r="F84" s="33">
        <f t="shared" si="1"/>
        <v>6.8652126659902706</v>
      </c>
      <c r="H84" s="44"/>
      <c r="I84" s="44"/>
    </row>
    <row r="85" spans="2:9" x14ac:dyDescent="0.2">
      <c r="B85" s="34">
        <v>39234</v>
      </c>
      <c r="C85" s="33">
        <v>81.065522917650242</v>
      </c>
      <c r="D85" s="33">
        <f t="shared" ref="D85:D148" si="2">C85/C73*100-100</f>
        <v>7.6479924481732837</v>
      </c>
      <c r="E85" s="33">
        <v>83.546425136587033</v>
      </c>
      <c r="F85" s="33">
        <f t="shared" ref="F85:F148" si="3">+E85/E73*100-100</f>
        <v>6.6078382604703307</v>
      </c>
      <c r="H85" s="44"/>
      <c r="I85" s="44"/>
    </row>
    <row r="86" spans="2:9" x14ac:dyDescent="0.2">
      <c r="B86" s="34">
        <v>39264</v>
      </c>
      <c r="C86" s="33">
        <v>83.021926006341431</v>
      </c>
      <c r="D86" s="33">
        <f t="shared" si="2"/>
        <v>6.6554470613339163</v>
      </c>
      <c r="E86" s="33">
        <v>83.70226244814269</v>
      </c>
      <c r="F86" s="33">
        <f t="shared" si="3"/>
        <v>6.1676703810207698</v>
      </c>
      <c r="H86" s="44"/>
      <c r="I86" s="44"/>
    </row>
    <row r="87" spans="2:9" x14ac:dyDescent="0.2">
      <c r="B87" s="34">
        <v>39295</v>
      </c>
      <c r="C87" s="33">
        <v>82.742315940590231</v>
      </c>
      <c r="D87" s="33">
        <f t="shared" si="2"/>
        <v>6.5388396585355935</v>
      </c>
      <c r="E87" s="33">
        <v>83.958679001834611</v>
      </c>
      <c r="F87" s="33">
        <f t="shared" si="3"/>
        <v>5.6995880912089234</v>
      </c>
      <c r="H87" s="44"/>
      <c r="I87" s="44"/>
    </row>
    <row r="88" spans="2:9" x14ac:dyDescent="0.2">
      <c r="B88" s="34">
        <v>39326</v>
      </c>
      <c r="C88" s="33">
        <v>80.569250627322944</v>
      </c>
      <c r="D88" s="33">
        <f t="shared" si="2"/>
        <v>4.2767804824783013</v>
      </c>
      <c r="E88" s="33">
        <v>84.26777089740159</v>
      </c>
      <c r="F88" s="33">
        <f t="shared" si="3"/>
        <v>5.2750535452480705</v>
      </c>
      <c r="H88" s="44"/>
      <c r="I88" s="44"/>
    </row>
    <row r="89" spans="2:9" x14ac:dyDescent="0.2">
      <c r="B89" s="34">
        <v>39356</v>
      </c>
      <c r="C89" s="33">
        <v>81.119313191978605</v>
      </c>
      <c r="D89" s="33">
        <f t="shared" si="2"/>
        <v>4.7383774789050221</v>
      </c>
      <c r="E89" s="33">
        <v>84.554328004677274</v>
      </c>
      <c r="F89" s="33">
        <f t="shared" si="3"/>
        <v>4.9019115340892938</v>
      </c>
      <c r="H89" s="44"/>
      <c r="I89" s="44"/>
    </row>
    <row r="90" spans="2:9" x14ac:dyDescent="0.2">
      <c r="B90" s="34">
        <v>39387</v>
      </c>
      <c r="C90" s="33">
        <v>85.691113094495151</v>
      </c>
      <c r="D90" s="33">
        <f t="shared" si="2"/>
        <v>5.8951328458374661</v>
      </c>
      <c r="E90" s="33">
        <v>84.85983279902409</v>
      </c>
      <c r="F90" s="33">
        <f t="shared" si="3"/>
        <v>4.6614904714226526</v>
      </c>
      <c r="H90" s="44"/>
      <c r="I90" s="44"/>
    </row>
    <row r="91" spans="2:9" x14ac:dyDescent="0.2">
      <c r="B91" s="34">
        <v>39417</v>
      </c>
      <c r="C91" s="33">
        <v>90.194092414604853</v>
      </c>
      <c r="D91" s="33">
        <f t="shared" si="2"/>
        <v>4.047706453204043</v>
      </c>
      <c r="E91" s="33">
        <v>85.296880739731691</v>
      </c>
      <c r="F91" s="33">
        <f t="shared" si="3"/>
        <v>4.6247661177534383</v>
      </c>
      <c r="H91" s="44"/>
      <c r="I91" s="44"/>
    </row>
    <row r="92" spans="2:9" ht="15" x14ac:dyDescent="0.2">
      <c r="B92" s="41">
        <v>39448</v>
      </c>
      <c r="C92" s="36">
        <v>87.335729544774026</v>
      </c>
      <c r="D92" s="36">
        <f t="shared" si="2"/>
        <v>4.7641925102089715</v>
      </c>
      <c r="E92" s="36">
        <v>85.752095059197714</v>
      </c>
      <c r="F92" s="36">
        <f t="shared" si="3"/>
        <v>4.7586917180969976</v>
      </c>
      <c r="H92" s="44"/>
      <c r="I92" s="44"/>
    </row>
    <row r="93" spans="2:9" x14ac:dyDescent="0.2">
      <c r="B93" s="37">
        <v>39479</v>
      </c>
      <c r="C93" s="38">
        <v>86.350480961941599</v>
      </c>
      <c r="D93" s="38">
        <f t="shared" si="2"/>
        <v>4.0034164616761245</v>
      </c>
      <c r="E93" s="38">
        <v>86.396478895600879</v>
      </c>
      <c r="F93" s="38">
        <f t="shared" si="3"/>
        <v>4.909420469250577</v>
      </c>
      <c r="H93" s="44"/>
      <c r="I93" s="44"/>
    </row>
    <row r="94" spans="2:9" x14ac:dyDescent="0.2">
      <c r="B94" s="37">
        <v>39508</v>
      </c>
      <c r="C94" s="38">
        <v>88.393590854642824</v>
      </c>
      <c r="D94" s="38">
        <f t="shared" si="2"/>
        <v>0.18501597795572877</v>
      </c>
      <c r="E94" s="38">
        <v>86.931319518811364</v>
      </c>
      <c r="F94" s="38">
        <f t="shared" si="3"/>
        <v>4.9496031722633376</v>
      </c>
      <c r="H94" s="44"/>
      <c r="I94" s="44"/>
    </row>
    <row r="95" spans="2:9" x14ac:dyDescent="0.2">
      <c r="B95" s="37">
        <v>39539</v>
      </c>
      <c r="C95" s="38">
        <v>88.864552763871643</v>
      </c>
      <c r="D95" s="38">
        <f t="shared" si="2"/>
        <v>8.0219641370478314</v>
      </c>
      <c r="E95" s="38">
        <v>87.249340549406426</v>
      </c>
      <c r="F95" s="38">
        <f t="shared" si="3"/>
        <v>4.8271121810254556</v>
      </c>
      <c r="H95" s="44"/>
      <c r="I95" s="44"/>
    </row>
    <row r="96" spans="2:9" x14ac:dyDescent="0.2">
      <c r="B96" s="39">
        <v>39569</v>
      </c>
      <c r="C96" s="40">
        <v>86.616165784503508</v>
      </c>
      <c r="D96" s="40">
        <f t="shared" si="2"/>
        <v>5.1669109465172482</v>
      </c>
      <c r="E96" s="40">
        <v>87.276608313691028</v>
      </c>
      <c r="F96" s="40">
        <f t="shared" si="3"/>
        <v>4.6044696061836419</v>
      </c>
      <c r="H96" s="44"/>
      <c r="I96" s="44"/>
    </row>
    <row r="97" spans="2:9" x14ac:dyDescent="0.2">
      <c r="B97" s="39">
        <v>39600</v>
      </c>
      <c r="C97" s="40">
        <v>84.389827845116983</v>
      </c>
      <c r="D97" s="40">
        <f t="shared" si="2"/>
        <v>4.1007629480706669</v>
      </c>
      <c r="E97" s="40">
        <v>87.146363812566591</v>
      </c>
      <c r="F97" s="40">
        <f t="shared" si="3"/>
        <v>4.3089080952226908</v>
      </c>
      <c r="H97" s="44"/>
      <c r="I97" s="44"/>
    </row>
    <row r="98" spans="2:9" x14ac:dyDescent="0.2">
      <c r="B98" s="39">
        <v>39630</v>
      </c>
      <c r="C98" s="40">
        <v>85.147829195350099</v>
      </c>
      <c r="D98" s="40">
        <f t="shared" si="2"/>
        <v>2.5606526989584495</v>
      </c>
      <c r="E98" s="40">
        <v>87.013463458536734</v>
      </c>
      <c r="F98" s="40">
        <f t="shared" si="3"/>
        <v>3.9559277294869872</v>
      </c>
      <c r="H98" s="44"/>
      <c r="I98" s="44"/>
    </row>
    <row r="99" spans="2:9" x14ac:dyDescent="0.2">
      <c r="B99" s="39">
        <v>39661</v>
      </c>
      <c r="C99" s="40">
        <v>85.403546323768197</v>
      </c>
      <c r="D99" s="40">
        <f t="shared" si="2"/>
        <v>3.2162870387731886</v>
      </c>
      <c r="E99" s="40">
        <v>86.965681572217278</v>
      </c>
      <c r="F99" s="40">
        <f t="shared" si="3"/>
        <v>3.5815267773769506</v>
      </c>
      <c r="H99" s="44"/>
      <c r="I99" s="44"/>
    </row>
    <row r="100" spans="2:9" x14ac:dyDescent="0.2">
      <c r="B100" s="39">
        <v>39692</v>
      </c>
      <c r="C100" s="40">
        <v>83.573684416955786</v>
      </c>
      <c r="D100" s="40">
        <f t="shared" si="2"/>
        <v>3.7290079853541158</v>
      </c>
      <c r="E100" s="40">
        <v>86.921178763598704</v>
      </c>
      <c r="F100" s="40">
        <f t="shared" si="3"/>
        <v>3.1487813643815485</v>
      </c>
      <c r="H100" s="44"/>
      <c r="I100" s="44"/>
    </row>
    <row r="101" spans="2:9" x14ac:dyDescent="0.2">
      <c r="B101" s="39">
        <v>39722</v>
      </c>
      <c r="C101" s="40">
        <v>84.967238827029547</v>
      </c>
      <c r="D101" s="40">
        <f t="shared" si="2"/>
        <v>4.7435382323126447</v>
      </c>
      <c r="E101" s="40">
        <v>86.751629715019561</v>
      </c>
      <c r="F101" s="40">
        <f t="shared" si="3"/>
        <v>2.5986862673909883</v>
      </c>
      <c r="H101" s="44"/>
      <c r="I101" s="44"/>
    </row>
    <row r="102" spans="2:9" x14ac:dyDescent="0.2">
      <c r="B102" s="39">
        <v>39753</v>
      </c>
      <c r="C102" s="40">
        <v>87.592466591796267</v>
      </c>
      <c r="D102" s="40">
        <f t="shared" si="2"/>
        <v>2.2188456056165649</v>
      </c>
      <c r="E102" s="40">
        <v>86.459147804666074</v>
      </c>
      <c r="F102" s="40">
        <f t="shared" si="3"/>
        <v>1.8846549102090364</v>
      </c>
      <c r="H102" s="44"/>
      <c r="I102" s="44"/>
    </row>
    <row r="103" spans="2:9" x14ac:dyDescent="0.2">
      <c r="B103" s="39">
        <v>39783</v>
      </c>
      <c r="C103" s="40">
        <v>91.772904295310141</v>
      </c>
      <c r="D103" s="40">
        <f t="shared" si="2"/>
        <v>1.750460410918933</v>
      </c>
      <c r="E103" s="40">
        <v>86.189776417672846</v>
      </c>
      <c r="F103" s="40">
        <f t="shared" si="3"/>
        <v>1.046809297359502</v>
      </c>
      <c r="H103" s="44"/>
      <c r="I103" s="44"/>
    </row>
    <row r="104" spans="2:9" ht="15" x14ac:dyDescent="0.2">
      <c r="B104" s="32">
        <v>39814</v>
      </c>
      <c r="C104" s="33">
        <v>86.649142748629103</v>
      </c>
      <c r="D104" s="33">
        <f t="shared" si="2"/>
        <v>-0.78614651726580576</v>
      </c>
      <c r="E104" s="33">
        <v>85.916978684033751</v>
      </c>
      <c r="F104" s="33">
        <f t="shared" si="3"/>
        <v>0.19227941279127947</v>
      </c>
      <c r="H104" s="44"/>
      <c r="I104" s="44"/>
    </row>
    <row r="105" spans="2:9" x14ac:dyDescent="0.2">
      <c r="B105" s="34">
        <v>39845</v>
      </c>
      <c r="C105" s="33">
        <v>84.946106547748101</v>
      </c>
      <c r="D105" s="33">
        <f t="shared" si="2"/>
        <v>-1.6263654800168013</v>
      </c>
      <c r="E105" s="33">
        <v>85.98338181040863</v>
      </c>
      <c r="F105" s="33">
        <f t="shared" si="3"/>
        <v>-0.47814111231480183</v>
      </c>
      <c r="H105" s="44"/>
      <c r="I105" s="44"/>
    </row>
    <row r="106" spans="2:9" x14ac:dyDescent="0.2">
      <c r="B106" s="34">
        <v>39873</v>
      </c>
      <c r="C106" s="33">
        <v>90.168158301887047</v>
      </c>
      <c r="D106" s="33">
        <f t="shared" si="2"/>
        <v>2.0075747914375199</v>
      </c>
      <c r="E106" s="33">
        <v>86.236681485326528</v>
      </c>
      <c r="F106" s="33">
        <f t="shared" si="3"/>
        <v>-0.79906532804270114</v>
      </c>
      <c r="H106" s="44"/>
      <c r="I106" s="44"/>
    </row>
    <row r="107" spans="2:9" x14ac:dyDescent="0.2">
      <c r="B107" s="34">
        <v>39904</v>
      </c>
      <c r="C107" s="33">
        <v>87.787792502418398</v>
      </c>
      <c r="D107" s="33">
        <f t="shared" si="2"/>
        <v>-1.2116870315145576</v>
      </c>
      <c r="E107" s="33">
        <v>86.553370655789308</v>
      </c>
      <c r="F107" s="33">
        <f t="shared" si="3"/>
        <v>-0.79767925950456231</v>
      </c>
      <c r="H107" s="44"/>
      <c r="I107" s="44"/>
    </row>
    <row r="108" spans="2:9" x14ac:dyDescent="0.2">
      <c r="B108" s="34">
        <v>39934</v>
      </c>
      <c r="C108" s="33">
        <v>85.689817704514141</v>
      </c>
      <c r="D108" s="33">
        <f t="shared" si="2"/>
        <v>-1.0694863615806725</v>
      </c>
      <c r="E108" s="33">
        <v>86.85007499969231</v>
      </c>
      <c r="F108" s="33">
        <f t="shared" si="3"/>
        <v>-0.48871435570188737</v>
      </c>
      <c r="H108" s="44"/>
      <c r="I108" s="44"/>
    </row>
    <row r="109" spans="2:9" x14ac:dyDescent="0.2">
      <c r="B109" s="34">
        <v>39965</v>
      </c>
      <c r="C109" s="33">
        <v>83.916022380251633</v>
      </c>
      <c r="D109" s="33">
        <f t="shared" si="2"/>
        <v>-0.56144855009651451</v>
      </c>
      <c r="E109" s="33">
        <v>87.1219759517234</v>
      </c>
      <c r="F109" s="33">
        <f t="shared" si="3"/>
        <v>-2.7984943692700881E-2</v>
      </c>
      <c r="H109" s="44"/>
      <c r="I109" s="44"/>
    </row>
    <row r="110" spans="2:9" x14ac:dyDescent="0.2">
      <c r="B110" s="34">
        <v>39995</v>
      </c>
      <c r="C110" s="33">
        <v>87.095786349143353</v>
      </c>
      <c r="D110" s="33">
        <f t="shared" si="2"/>
        <v>2.2877355444073117</v>
      </c>
      <c r="E110" s="33">
        <v>87.425908640275011</v>
      </c>
      <c r="F110" s="33">
        <f t="shared" si="3"/>
        <v>0.47400156865933241</v>
      </c>
      <c r="H110" s="44"/>
      <c r="I110" s="44"/>
    </row>
    <row r="111" spans="2:9" x14ac:dyDescent="0.2">
      <c r="B111" s="34">
        <v>40026</v>
      </c>
      <c r="C111" s="33">
        <v>85.899379531276765</v>
      </c>
      <c r="D111" s="33">
        <f t="shared" si="2"/>
        <v>0.58057683650376646</v>
      </c>
      <c r="E111" s="33">
        <v>87.789077950094878</v>
      </c>
      <c r="F111" s="33">
        <f t="shared" si="3"/>
        <v>0.94680609982206931</v>
      </c>
      <c r="H111" s="44"/>
      <c r="I111" s="44"/>
    </row>
    <row r="112" spans="2:9" x14ac:dyDescent="0.2">
      <c r="B112" s="34">
        <v>40057</v>
      </c>
      <c r="C112" s="33">
        <v>84.650786427177763</v>
      </c>
      <c r="D112" s="33">
        <f t="shared" si="2"/>
        <v>1.288805223481873</v>
      </c>
      <c r="E112" s="33">
        <v>88.131209067098055</v>
      </c>
      <c r="F112" s="33">
        <f t="shared" si="3"/>
        <v>1.3921006602893584</v>
      </c>
      <c r="H112" s="44"/>
      <c r="I112" s="44"/>
    </row>
    <row r="113" spans="2:9" x14ac:dyDescent="0.2">
      <c r="B113" s="34">
        <v>40087</v>
      </c>
      <c r="C113" s="33">
        <v>87.060069300248358</v>
      </c>
      <c r="D113" s="33">
        <f t="shared" si="2"/>
        <v>2.463102840706938</v>
      </c>
      <c r="E113" s="33">
        <v>88.362103061332959</v>
      </c>
      <c r="F113" s="33">
        <f t="shared" si="3"/>
        <v>1.8564185498345438</v>
      </c>
      <c r="H113" s="44"/>
      <c r="I113" s="44"/>
    </row>
    <row r="114" spans="2:9" x14ac:dyDescent="0.2">
      <c r="B114" s="34">
        <v>40118</v>
      </c>
      <c r="C114" s="33">
        <v>87.934565288756005</v>
      </c>
      <c r="D114" s="33">
        <f t="shared" si="2"/>
        <v>0.39055721373163976</v>
      </c>
      <c r="E114" s="33">
        <v>88.462767330973961</v>
      </c>
      <c r="F114" s="33">
        <f t="shared" si="3"/>
        <v>2.3174176211343109</v>
      </c>
      <c r="H114" s="44"/>
      <c r="I114" s="44"/>
    </row>
    <row r="115" spans="2:9" x14ac:dyDescent="0.2">
      <c r="B115" s="34">
        <v>40148</v>
      </c>
      <c r="C115" s="33">
        <v>95.189597255491748</v>
      </c>
      <c r="D115" s="33">
        <f t="shared" si="2"/>
        <v>3.7229866336007547</v>
      </c>
      <c r="E115" s="33">
        <v>88.522139901620534</v>
      </c>
      <c r="F115" s="33">
        <f t="shared" si="3"/>
        <v>2.7060790512382056</v>
      </c>
      <c r="H115" s="44"/>
      <c r="I115" s="44"/>
    </row>
    <row r="116" spans="2:9" ht="15" x14ac:dyDescent="0.2">
      <c r="B116" s="41">
        <v>40179</v>
      </c>
      <c r="C116" s="36">
        <v>88.432277781588127</v>
      </c>
      <c r="D116" s="36">
        <f t="shared" si="2"/>
        <v>2.0578796008772144</v>
      </c>
      <c r="E116" s="36">
        <v>88.542563410200884</v>
      </c>
      <c r="F116" s="36">
        <f t="shared" si="3"/>
        <v>3.0559556054955408</v>
      </c>
      <c r="H116" s="44"/>
      <c r="I116" s="44"/>
    </row>
    <row r="117" spans="2:9" x14ac:dyDescent="0.2">
      <c r="B117" s="37">
        <v>40210</v>
      </c>
      <c r="C117" s="38">
        <v>87.092216052673948</v>
      </c>
      <c r="D117" s="38">
        <f t="shared" si="2"/>
        <v>2.5264365750766018</v>
      </c>
      <c r="E117" s="38">
        <v>88.843211158205847</v>
      </c>
      <c r="F117" s="38">
        <f t="shared" si="3"/>
        <v>3.3260256663352408</v>
      </c>
      <c r="H117" s="44"/>
      <c r="I117" s="44"/>
    </row>
    <row r="118" spans="2:9" x14ac:dyDescent="0.2">
      <c r="B118" s="37">
        <v>40238</v>
      </c>
      <c r="C118" s="38">
        <v>94.139270410162794</v>
      </c>
      <c r="D118" s="38">
        <f t="shared" si="2"/>
        <v>4.4041180202220431</v>
      </c>
      <c r="E118" s="38">
        <v>89.150839637889831</v>
      </c>
      <c r="F118" s="38">
        <f t="shared" si="3"/>
        <v>3.3792559063849978</v>
      </c>
      <c r="H118" s="44"/>
      <c r="I118" s="44"/>
    </row>
    <row r="119" spans="2:9" x14ac:dyDescent="0.2">
      <c r="B119" s="37">
        <v>40269</v>
      </c>
      <c r="C119" s="38">
        <v>89.677446982002593</v>
      </c>
      <c r="D119" s="38">
        <f t="shared" si="2"/>
        <v>2.1525253406185669</v>
      </c>
      <c r="E119" s="38">
        <v>89.345955179708341</v>
      </c>
      <c r="F119" s="38">
        <f t="shared" si="3"/>
        <v>3.2264307013816449</v>
      </c>
      <c r="H119" s="44"/>
      <c r="I119" s="44"/>
    </row>
    <row r="120" spans="2:9" x14ac:dyDescent="0.2">
      <c r="B120" s="39">
        <v>40299</v>
      </c>
      <c r="C120" s="40">
        <v>88.280388954794134</v>
      </c>
      <c r="D120" s="40">
        <f t="shared" si="2"/>
        <v>3.0231961272377816</v>
      </c>
      <c r="E120" s="40">
        <v>89.367242423756764</v>
      </c>
      <c r="F120" s="40">
        <f t="shared" si="3"/>
        <v>2.8982904437023933</v>
      </c>
      <c r="H120" s="44"/>
      <c r="I120" s="44"/>
    </row>
    <row r="121" spans="2:9" x14ac:dyDescent="0.2">
      <c r="B121" s="39">
        <v>40330</v>
      </c>
      <c r="C121" s="40">
        <v>87.491596043496855</v>
      </c>
      <c r="D121" s="40">
        <f t="shared" si="2"/>
        <v>4.2608950732234518</v>
      </c>
      <c r="E121" s="40">
        <v>89.301341995980849</v>
      </c>
      <c r="F121" s="40">
        <f t="shared" si="3"/>
        <v>2.5015112667613266</v>
      </c>
      <c r="H121" s="44"/>
      <c r="I121" s="44"/>
    </row>
    <row r="122" spans="2:9" x14ac:dyDescent="0.2">
      <c r="B122" s="39">
        <v>40360</v>
      </c>
      <c r="C122" s="40">
        <v>88.030462183036022</v>
      </c>
      <c r="D122" s="40">
        <f t="shared" si="2"/>
        <v>1.0731584994775716</v>
      </c>
      <c r="E122" s="40">
        <v>89.36068925316745</v>
      </c>
      <c r="F122" s="40">
        <f t="shared" si="3"/>
        <v>2.2130517634690392</v>
      </c>
      <c r="H122" s="44"/>
      <c r="I122" s="44"/>
    </row>
    <row r="123" spans="2:9" x14ac:dyDescent="0.2">
      <c r="B123" s="39">
        <v>40391</v>
      </c>
      <c r="C123" s="40">
        <v>87.344969081905191</v>
      </c>
      <c r="D123" s="40">
        <f t="shared" si="2"/>
        <v>1.6828870691691975</v>
      </c>
      <c r="E123" s="40">
        <v>89.649077984481565</v>
      </c>
      <c r="F123" s="40">
        <f t="shared" si="3"/>
        <v>2.1187146258034915</v>
      </c>
      <c r="H123" s="44"/>
      <c r="I123" s="44"/>
    </row>
    <row r="124" spans="2:9" x14ac:dyDescent="0.2">
      <c r="B124" s="39">
        <v>40422</v>
      </c>
      <c r="C124" s="40">
        <v>86.917518790071895</v>
      </c>
      <c r="D124" s="40">
        <f t="shared" si="2"/>
        <v>2.6777451912323613</v>
      </c>
      <c r="E124" s="40">
        <v>90.151280022928233</v>
      </c>
      <c r="F124" s="40">
        <f t="shared" si="3"/>
        <v>2.2921176019407739</v>
      </c>
      <c r="H124" s="44"/>
      <c r="I124" s="44"/>
    </row>
    <row r="125" spans="2:9" x14ac:dyDescent="0.2">
      <c r="B125" s="39">
        <v>40452</v>
      </c>
      <c r="C125" s="40">
        <v>88.693372640605034</v>
      </c>
      <c r="D125" s="40">
        <f t="shared" si="2"/>
        <v>1.8760648291282962</v>
      </c>
      <c r="E125" s="40">
        <v>90.712935603774582</v>
      </c>
      <c r="F125" s="40">
        <f t="shared" si="3"/>
        <v>2.6604533629194975</v>
      </c>
      <c r="H125" s="44"/>
      <c r="I125" s="44"/>
    </row>
    <row r="126" spans="2:9" x14ac:dyDescent="0.2">
      <c r="B126" s="39">
        <v>40483</v>
      </c>
      <c r="C126" s="40">
        <v>91.349009979078218</v>
      </c>
      <c r="D126" s="40">
        <f t="shared" si="2"/>
        <v>3.882938045022442</v>
      </c>
      <c r="E126" s="40">
        <v>91.228112682980623</v>
      </c>
      <c r="F126" s="40">
        <f t="shared" si="3"/>
        <v>3.1259991468053556</v>
      </c>
      <c r="H126" s="44"/>
      <c r="I126" s="44"/>
    </row>
    <row r="127" spans="2:9" x14ac:dyDescent="0.2">
      <c r="B127" s="39">
        <v>40513</v>
      </c>
      <c r="C127" s="40">
        <v>98.913208890538428</v>
      </c>
      <c r="D127" s="40">
        <f t="shared" si="2"/>
        <v>3.9117842100459654</v>
      </c>
      <c r="E127" s="40">
        <v>91.686050811005614</v>
      </c>
      <c r="F127" s="40">
        <f t="shared" si="3"/>
        <v>3.5741464371526774</v>
      </c>
      <c r="H127" s="44"/>
      <c r="I127" s="44"/>
    </row>
    <row r="128" spans="2:9" ht="15" x14ac:dyDescent="0.2">
      <c r="B128" s="32">
        <v>40544</v>
      </c>
      <c r="C128" s="33">
        <v>92.157883637781055</v>
      </c>
      <c r="D128" s="33">
        <f t="shared" si="2"/>
        <v>4.2129479751663865</v>
      </c>
      <c r="E128" s="33">
        <v>91.944649879590699</v>
      </c>
      <c r="F128" s="33">
        <f t="shared" si="3"/>
        <v>3.8423175683638249</v>
      </c>
      <c r="H128" s="44"/>
      <c r="I128" s="44"/>
    </row>
    <row r="129" spans="2:9" x14ac:dyDescent="0.2">
      <c r="B129" s="34">
        <v>40575</v>
      </c>
      <c r="C129" s="33">
        <v>91.284954950730224</v>
      </c>
      <c r="D129" s="33">
        <f t="shared" si="2"/>
        <v>4.8141373455470386</v>
      </c>
      <c r="E129" s="33">
        <v>92.326910395862257</v>
      </c>
      <c r="F129" s="33">
        <f t="shared" si="3"/>
        <v>3.921176634929239</v>
      </c>
      <c r="H129" s="44"/>
      <c r="I129" s="44"/>
    </row>
    <row r="130" spans="2:9" x14ac:dyDescent="0.2">
      <c r="B130" s="34">
        <v>40603</v>
      </c>
      <c r="C130" s="33">
        <v>96.965248633546096</v>
      </c>
      <c r="D130" s="33">
        <f t="shared" si="2"/>
        <v>3.0019121787013887</v>
      </c>
      <c r="E130" s="33">
        <v>92.693752609839478</v>
      </c>
      <c r="F130" s="33">
        <f t="shared" si="3"/>
        <v>3.9740657366101715</v>
      </c>
      <c r="H130" s="44"/>
      <c r="I130" s="44"/>
    </row>
    <row r="131" spans="2:9" x14ac:dyDescent="0.2">
      <c r="B131" s="34">
        <v>40634</v>
      </c>
      <c r="C131" s="33">
        <v>93.601295558545885</v>
      </c>
      <c r="D131" s="33">
        <f t="shared" si="2"/>
        <v>4.3755132517663782</v>
      </c>
      <c r="E131" s="33">
        <v>93.047483622422362</v>
      </c>
      <c r="F131" s="33">
        <f t="shared" si="3"/>
        <v>4.142916638216974</v>
      </c>
      <c r="H131" s="44"/>
      <c r="I131" s="44"/>
    </row>
    <row r="132" spans="2:9" x14ac:dyDescent="0.2">
      <c r="B132" s="34">
        <v>40664</v>
      </c>
      <c r="C132" s="33">
        <v>92.202537526021189</v>
      </c>
      <c r="D132" s="33">
        <f t="shared" si="2"/>
        <v>4.4428310949507335</v>
      </c>
      <c r="E132" s="33">
        <v>93.332450383846336</v>
      </c>
      <c r="F132" s="33">
        <f t="shared" si="3"/>
        <v>4.4369814403442831</v>
      </c>
      <c r="H132" s="44"/>
      <c r="I132" s="44"/>
    </row>
    <row r="133" spans="2:9" x14ac:dyDescent="0.2">
      <c r="B133" s="34">
        <v>40695</v>
      </c>
      <c r="C133" s="33">
        <v>91.599658138859056</v>
      </c>
      <c r="D133" s="33">
        <f t="shared" si="2"/>
        <v>4.6953790776886279</v>
      </c>
      <c r="E133" s="33">
        <v>93.622124179164302</v>
      </c>
      <c r="F133" s="33">
        <f t="shared" si="3"/>
        <v>4.8384291731897093</v>
      </c>
      <c r="H133" s="44"/>
      <c r="I133" s="44"/>
    </row>
    <row r="134" spans="2:9" x14ac:dyDescent="0.2">
      <c r="B134" s="34">
        <v>40725</v>
      </c>
      <c r="C134" s="33">
        <v>92.654942913084682</v>
      </c>
      <c r="D134" s="33">
        <f t="shared" si="2"/>
        <v>5.2532732594692959</v>
      </c>
      <c r="E134" s="33">
        <v>93.984969319900344</v>
      </c>
      <c r="F134" s="33">
        <f t="shared" si="3"/>
        <v>5.1748482530521471</v>
      </c>
      <c r="H134" s="44"/>
      <c r="I134" s="44"/>
    </row>
    <row r="135" spans="2:9" x14ac:dyDescent="0.2">
      <c r="B135" s="34">
        <v>40756</v>
      </c>
      <c r="C135" s="33">
        <v>92.605298981361514</v>
      </c>
      <c r="D135" s="33">
        <f t="shared" si="2"/>
        <v>6.0224761136770297</v>
      </c>
      <c r="E135" s="33">
        <v>94.354638392634399</v>
      </c>
      <c r="F135" s="33">
        <f t="shared" si="3"/>
        <v>5.2488664846808319</v>
      </c>
      <c r="H135" s="44"/>
      <c r="I135" s="44"/>
    </row>
    <row r="136" spans="2:9" x14ac:dyDescent="0.2">
      <c r="B136" s="34">
        <v>40787</v>
      </c>
      <c r="C136" s="33">
        <v>92.07605826984927</v>
      </c>
      <c r="D136" s="33">
        <f t="shared" si="2"/>
        <v>5.9349824426495417</v>
      </c>
      <c r="E136" s="33">
        <v>94.644579131535522</v>
      </c>
      <c r="F136" s="33">
        <f t="shared" si="3"/>
        <v>4.9841767165862905</v>
      </c>
      <c r="H136" s="44"/>
      <c r="I136" s="44"/>
    </row>
    <row r="137" spans="2:9" x14ac:dyDescent="0.2">
      <c r="B137" s="34">
        <v>40817</v>
      </c>
      <c r="C137" s="33">
        <v>91.775268075902503</v>
      </c>
      <c r="D137" s="33">
        <f t="shared" si="2"/>
        <v>3.4747753338748737</v>
      </c>
      <c r="E137" s="33">
        <v>94.787257485949794</v>
      </c>
      <c r="F137" s="33">
        <f t="shared" si="3"/>
        <v>4.4914452994570127</v>
      </c>
      <c r="H137" s="44"/>
      <c r="I137" s="44"/>
    </row>
    <row r="138" spans="2:9" x14ac:dyDescent="0.2">
      <c r="B138" s="34">
        <v>40848</v>
      </c>
      <c r="C138" s="33">
        <v>95.855123122976579</v>
      </c>
      <c r="D138" s="33">
        <f t="shared" si="2"/>
        <v>4.9328538370918267</v>
      </c>
      <c r="E138" s="33">
        <v>94.8192560761142</v>
      </c>
      <c r="F138" s="33">
        <f t="shared" si="3"/>
        <v>3.9364438082950102</v>
      </c>
      <c r="H138" s="44"/>
      <c r="I138" s="44"/>
    </row>
    <row r="139" spans="2:9" x14ac:dyDescent="0.2">
      <c r="B139" s="34">
        <v>40878</v>
      </c>
      <c r="C139" s="33">
        <v>101.42690161692114</v>
      </c>
      <c r="D139" s="33">
        <f t="shared" si="2"/>
        <v>2.5413114735408868</v>
      </c>
      <c r="E139" s="33">
        <v>94.8855578108994</v>
      </c>
      <c r="F139" s="33">
        <f t="shared" si="3"/>
        <v>3.4896333429051367</v>
      </c>
      <c r="H139" s="44"/>
      <c r="I139" s="44"/>
    </row>
    <row r="140" spans="2:9" ht="15" x14ac:dyDescent="0.2">
      <c r="B140" s="41">
        <v>40909</v>
      </c>
      <c r="C140" s="36">
        <v>95.051125671080584</v>
      </c>
      <c r="D140" s="36">
        <f t="shared" si="2"/>
        <v>3.1394406198293154</v>
      </c>
      <c r="E140" s="36">
        <v>94.942616917742839</v>
      </c>
      <c r="F140" s="36">
        <f t="shared" si="3"/>
        <v>3.260621517487138</v>
      </c>
      <c r="H140" s="44"/>
      <c r="I140" s="44"/>
    </row>
    <row r="141" spans="2:9" x14ac:dyDescent="0.2">
      <c r="B141" s="37">
        <v>40940</v>
      </c>
      <c r="C141" s="38">
        <v>94.953238674850141</v>
      </c>
      <c r="D141" s="38">
        <f t="shared" si="2"/>
        <v>4.0184976002889243</v>
      </c>
      <c r="E141" s="38">
        <v>95.292899807587489</v>
      </c>
      <c r="F141" s="38">
        <f t="shared" si="3"/>
        <v>3.212486369367511</v>
      </c>
      <c r="H141" s="44"/>
      <c r="I141" s="44"/>
    </row>
    <row r="142" spans="2:9" x14ac:dyDescent="0.2">
      <c r="B142" s="37">
        <v>40969</v>
      </c>
      <c r="C142" s="38">
        <v>101.10423626995005</v>
      </c>
      <c r="D142" s="38">
        <f t="shared" si="2"/>
        <v>4.2685268121635431</v>
      </c>
      <c r="E142" s="38">
        <v>95.679989056914053</v>
      </c>
      <c r="F142" s="38">
        <f t="shared" si="3"/>
        <v>3.2216156569300267</v>
      </c>
      <c r="H142" s="44"/>
      <c r="I142" s="44"/>
    </row>
    <row r="143" spans="2:9" x14ac:dyDescent="0.2">
      <c r="B143" s="37">
        <v>41000</v>
      </c>
      <c r="C143" s="38">
        <v>95.128616393043529</v>
      </c>
      <c r="D143" s="38">
        <f t="shared" si="2"/>
        <v>1.6317304428145718</v>
      </c>
      <c r="E143" s="38">
        <v>95.977425552261224</v>
      </c>
      <c r="F143" s="38">
        <f t="shared" si="3"/>
        <v>3.1488674553825433</v>
      </c>
      <c r="H143" s="44"/>
      <c r="I143" s="44"/>
    </row>
    <row r="144" spans="2:9" x14ac:dyDescent="0.2">
      <c r="B144" s="39">
        <v>41030</v>
      </c>
      <c r="C144" s="40">
        <v>95.576003273295569</v>
      </c>
      <c r="D144" s="40">
        <f t="shared" si="2"/>
        <v>3.658755862681474</v>
      </c>
      <c r="E144" s="40">
        <v>96.129823979302401</v>
      </c>
      <c r="F144" s="40">
        <f t="shared" si="3"/>
        <v>2.9972143492979768</v>
      </c>
      <c r="H144" s="44"/>
      <c r="I144" s="44"/>
    </row>
    <row r="145" spans="2:9" x14ac:dyDescent="0.2">
      <c r="B145" s="39">
        <v>41061</v>
      </c>
      <c r="C145" s="40">
        <v>94.134429409094267</v>
      </c>
      <c r="D145" s="40">
        <f t="shared" si="2"/>
        <v>2.767227871519637</v>
      </c>
      <c r="E145" s="40">
        <v>96.263198235534006</v>
      </c>
      <c r="F145" s="40">
        <f t="shared" si="3"/>
        <v>2.8209935199883915</v>
      </c>
      <c r="H145" s="44"/>
      <c r="I145" s="44"/>
    </row>
    <row r="146" spans="2:9" x14ac:dyDescent="0.2">
      <c r="B146" s="39">
        <v>41091</v>
      </c>
      <c r="C146" s="40">
        <v>94.967304568301529</v>
      </c>
      <c r="D146" s="40">
        <f t="shared" si="2"/>
        <v>2.4956700447011997</v>
      </c>
      <c r="E146" s="40">
        <v>96.516927722842226</v>
      </c>
      <c r="F146" s="40">
        <f t="shared" si="3"/>
        <v>2.6940035425491828</v>
      </c>
      <c r="H146" s="44"/>
      <c r="I146" s="44"/>
    </row>
    <row r="147" spans="2:9" x14ac:dyDescent="0.2">
      <c r="B147" s="39">
        <v>41122</v>
      </c>
      <c r="C147" s="40">
        <v>95.311020424569222</v>
      </c>
      <c r="D147" s="40">
        <f t="shared" si="2"/>
        <v>2.9217782059666888</v>
      </c>
      <c r="E147" s="40">
        <v>96.947891587636519</v>
      </c>
      <c r="F147" s="40">
        <f t="shared" si="3"/>
        <v>2.7484109304843258</v>
      </c>
      <c r="H147" s="44"/>
      <c r="I147" s="44"/>
    </row>
    <row r="148" spans="2:9" x14ac:dyDescent="0.2">
      <c r="B148" s="39">
        <v>41153</v>
      </c>
      <c r="C148" s="40">
        <v>94.015325715706823</v>
      </c>
      <c r="D148" s="40">
        <f t="shared" si="2"/>
        <v>2.1061581938858609</v>
      </c>
      <c r="E148" s="40">
        <v>97.472626911223145</v>
      </c>
      <c r="F148" s="40">
        <f t="shared" si="3"/>
        <v>2.9880715891369221</v>
      </c>
      <c r="H148" s="44"/>
      <c r="I148" s="44"/>
    </row>
    <row r="149" spans="2:9" x14ac:dyDescent="0.2">
      <c r="B149" s="39">
        <v>41183</v>
      </c>
      <c r="C149" s="40">
        <v>96.322207238703442</v>
      </c>
      <c r="D149" s="40">
        <f t="shared" ref="D149:D212" si="4">C149/C137*100-100</f>
        <v>4.9544275469077377</v>
      </c>
      <c r="E149" s="40">
        <v>97.91836605792767</v>
      </c>
      <c r="F149" s="40">
        <f t="shared" ref="F149:F212" si="5">+E149/E137*100-100</f>
        <v>3.3033011556875067</v>
      </c>
      <c r="H149" s="44"/>
      <c r="I149" s="44"/>
    </row>
    <row r="150" spans="2:9" x14ac:dyDescent="0.2">
      <c r="B150" s="39">
        <v>41214</v>
      </c>
      <c r="C150" s="40">
        <v>98.914138049894916</v>
      </c>
      <c r="D150" s="40">
        <f t="shared" si="4"/>
        <v>3.1912899668323291</v>
      </c>
      <c r="E150" s="40">
        <v>98.239518582796507</v>
      </c>
      <c r="F150" s="40">
        <f t="shared" si="5"/>
        <v>3.6071391489685993</v>
      </c>
      <c r="H150" s="44"/>
      <c r="I150" s="44"/>
    </row>
    <row r="151" spans="2:9" x14ac:dyDescent="0.2">
      <c r="B151" s="39">
        <v>41244</v>
      </c>
      <c r="C151" s="40">
        <v>104.10653529903963</v>
      </c>
      <c r="D151" s="40">
        <f t="shared" si="4"/>
        <v>2.6419358566617746</v>
      </c>
      <c r="E151" s="40">
        <v>98.534425747529269</v>
      </c>
      <c r="F151" s="40">
        <f t="shared" si="5"/>
        <v>3.8455461724763467</v>
      </c>
      <c r="H151" s="44"/>
      <c r="I151" s="44"/>
    </row>
    <row r="152" spans="2:9" ht="15" x14ac:dyDescent="0.2">
      <c r="B152" s="32">
        <v>41275</v>
      </c>
      <c r="C152" s="33">
        <v>99.074237191558751</v>
      </c>
      <c r="D152" s="33">
        <f t="shared" si="4"/>
        <v>4.2325764077744168</v>
      </c>
      <c r="E152" s="33">
        <v>98.745764475434001</v>
      </c>
      <c r="F152" s="33">
        <f t="shared" si="5"/>
        <v>4.0057328112054904</v>
      </c>
      <c r="H152" s="44"/>
      <c r="I152" s="44"/>
    </row>
    <row r="153" spans="2:9" x14ac:dyDescent="0.2">
      <c r="B153" s="34">
        <v>41306</v>
      </c>
      <c r="C153" s="33">
        <v>98.813326993553602</v>
      </c>
      <c r="D153" s="33">
        <f t="shared" si="4"/>
        <v>4.0652518782656983</v>
      </c>
      <c r="E153" s="33">
        <v>99.106545661325995</v>
      </c>
      <c r="F153" s="33">
        <f t="shared" si="5"/>
        <v>4.0020251891157699</v>
      </c>
      <c r="H153" s="44"/>
      <c r="I153" s="44"/>
    </row>
    <row r="154" spans="2:9" x14ac:dyDescent="0.2">
      <c r="B154" s="34">
        <v>41334</v>
      </c>
      <c r="C154" s="33">
        <v>101.72000385321611</v>
      </c>
      <c r="D154" s="33">
        <f t="shared" si="4"/>
        <v>0.60904231710128443</v>
      </c>
      <c r="E154" s="33">
        <v>99.419701481288598</v>
      </c>
      <c r="F154" s="33">
        <f t="shared" si="5"/>
        <v>3.908562763473995</v>
      </c>
      <c r="H154" s="44"/>
      <c r="I154" s="44"/>
    </row>
    <row r="155" spans="2:9" x14ac:dyDescent="0.2">
      <c r="B155" s="34">
        <v>41365</v>
      </c>
      <c r="C155" s="33">
        <v>101.1993752133904</v>
      </c>
      <c r="D155" s="33">
        <f t="shared" si="4"/>
        <v>6.3816326259432401</v>
      </c>
      <c r="E155" s="33">
        <v>99.6316061104705</v>
      </c>
      <c r="F155" s="33">
        <f t="shared" si="5"/>
        <v>3.8073333778050937</v>
      </c>
      <c r="H155" s="44"/>
      <c r="I155" s="44"/>
    </row>
    <row r="156" spans="2:9" x14ac:dyDescent="0.2">
      <c r="B156" s="34">
        <v>41395</v>
      </c>
      <c r="C156" s="33">
        <v>99.504957963564237</v>
      </c>
      <c r="D156" s="33">
        <f t="shared" si="4"/>
        <v>4.1108171044085111</v>
      </c>
      <c r="E156" s="33">
        <v>99.668535466972301</v>
      </c>
      <c r="F156" s="33">
        <f t="shared" si="5"/>
        <v>3.6811796185456558</v>
      </c>
      <c r="H156" s="44"/>
      <c r="I156" s="44"/>
    </row>
    <row r="157" spans="2:9" x14ac:dyDescent="0.2">
      <c r="B157" s="34">
        <v>41426</v>
      </c>
      <c r="C157" s="33">
        <v>96.718663761589369</v>
      </c>
      <c r="D157" s="33">
        <f t="shared" si="4"/>
        <v>2.7452594855219274</v>
      </c>
      <c r="E157" s="33">
        <v>99.669969212674204</v>
      </c>
      <c r="F157" s="33">
        <f t="shared" si="5"/>
        <v>3.5390170278828919</v>
      </c>
      <c r="H157" s="44"/>
      <c r="I157" s="44"/>
    </row>
    <row r="158" spans="2:9" x14ac:dyDescent="0.2">
      <c r="B158" s="34">
        <v>41456</v>
      </c>
      <c r="C158" s="33">
        <v>98.645106073266504</v>
      </c>
      <c r="D158" s="33">
        <f t="shared" si="4"/>
        <v>3.8727028440823688</v>
      </c>
      <c r="E158" s="33">
        <v>99.818832775465694</v>
      </c>
      <c r="F158" s="33">
        <f t="shared" si="5"/>
        <v>3.4210631549578636</v>
      </c>
      <c r="H158" s="44"/>
      <c r="I158" s="44"/>
    </row>
    <row r="159" spans="2:9" x14ac:dyDescent="0.2">
      <c r="B159" s="34">
        <v>41487</v>
      </c>
      <c r="C159" s="33">
        <v>98.670333442049952</v>
      </c>
      <c r="D159" s="33">
        <f t="shared" si="4"/>
        <v>3.5245798466079208</v>
      </c>
      <c r="E159" s="33">
        <v>100.12743490557401</v>
      </c>
      <c r="F159" s="33">
        <f t="shared" si="5"/>
        <v>3.2796415330634829</v>
      </c>
      <c r="H159" s="44"/>
      <c r="I159" s="44"/>
    </row>
    <row r="160" spans="2:9" x14ac:dyDescent="0.2">
      <c r="B160" s="34">
        <v>41518</v>
      </c>
      <c r="C160" s="33">
        <v>97.71664317570179</v>
      </c>
      <c r="D160" s="33">
        <f t="shared" si="4"/>
        <v>3.9369298907577956</v>
      </c>
      <c r="E160" s="33">
        <v>100.50516597827</v>
      </c>
      <c r="F160" s="33">
        <f t="shared" si="5"/>
        <v>3.1111699388268761</v>
      </c>
      <c r="H160" s="44"/>
      <c r="I160" s="44"/>
    </row>
    <row r="161" spans="2:9" x14ac:dyDescent="0.2">
      <c r="B161" s="34">
        <v>41548</v>
      </c>
      <c r="C161" s="33">
        <v>99.48014166206714</v>
      </c>
      <c r="D161" s="33">
        <f t="shared" si="4"/>
        <v>3.278511273664833</v>
      </c>
      <c r="E161" s="33">
        <v>100.84374319062201</v>
      </c>
      <c r="F161" s="33">
        <f t="shared" si="5"/>
        <v>2.9875673486664596</v>
      </c>
      <c r="H161" s="44"/>
      <c r="I161" s="44"/>
    </row>
    <row r="162" spans="2:9" x14ac:dyDescent="0.2">
      <c r="B162" s="34">
        <v>41579</v>
      </c>
      <c r="C162" s="33">
        <v>102.15986300136382</v>
      </c>
      <c r="D162" s="33">
        <f t="shared" si="4"/>
        <v>3.2813559471464657</v>
      </c>
      <c r="E162" s="33">
        <v>101.158824796838</v>
      </c>
      <c r="F162" s="33">
        <f t="shared" si="5"/>
        <v>2.97162105042392</v>
      </c>
      <c r="H162" s="44"/>
      <c r="I162" s="44"/>
    </row>
    <row r="163" spans="2:9" x14ac:dyDescent="0.2">
      <c r="B163" s="45">
        <v>41609</v>
      </c>
      <c r="C163" s="33">
        <v>106.2973476686784</v>
      </c>
      <c r="D163" s="33">
        <f t="shared" si="4"/>
        <v>2.1043946600910317</v>
      </c>
      <c r="E163" s="33">
        <v>101.59487597251599</v>
      </c>
      <c r="F163" s="33">
        <f t="shared" si="5"/>
        <v>3.1059705293542663</v>
      </c>
      <c r="H163" s="44"/>
      <c r="I163" s="44"/>
    </row>
    <row r="164" spans="2:9" ht="15" x14ac:dyDescent="0.2">
      <c r="B164" s="41">
        <v>41640</v>
      </c>
      <c r="C164" s="36">
        <v>102.75255600440373</v>
      </c>
      <c r="D164" s="36">
        <f t="shared" si="4"/>
        <v>3.7126895115356717</v>
      </c>
      <c r="E164" s="36">
        <v>102.210563579997</v>
      </c>
      <c r="F164" s="36">
        <f t="shared" si="5"/>
        <v>3.508807818714061</v>
      </c>
      <c r="H164" s="44"/>
      <c r="I164" s="44"/>
    </row>
    <row r="165" spans="2:9" x14ac:dyDescent="0.2">
      <c r="B165" s="37">
        <v>41671</v>
      </c>
      <c r="C165" s="38">
        <v>102.57468779304507</v>
      </c>
      <c r="D165" s="38">
        <f t="shared" si="4"/>
        <v>3.8065318858627677</v>
      </c>
      <c r="E165" s="38">
        <v>102.932029488168</v>
      </c>
      <c r="F165" s="38">
        <f t="shared" si="5"/>
        <v>3.8599709043585477</v>
      </c>
      <c r="H165" s="44"/>
      <c r="I165" s="44"/>
    </row>
    <row r="166" spans="2:9" x14ac:dyDescent="0.2">
      <c r="B166" s="37">
        <v>41699</v>
      </c>
      <c r="C166" s="38">
        <v>106.76103583652602</v>
      </c>
      <c r="D166" s="38">
        <f t="shared" si="4"/>
        <v>4.9557921670787835</v>
      </c>
      <c r="E166" s="38">
        <v>103.59657689549501</v>
      </c>
      <c r="F166" s="38">
        <f t="shared" si="5"/>
        <v>4.2012552361088353</v>
      </c>
      <c r="H166" s="44"/>
      <c r="I166" s="44"/>
    </row>
    <row r="167" spans="2:9" x14ac:dyDescent="0.2">
      <c r="B167" s="37">
        <v>41730</v>
      </c>
      <c r="C167" s="38">
        <v>104.79694233294911</v>
      </c>
      <c r="D167" s="38">
        <f t="shared" si="4"/>
        <v>3.5549301682671768</v>
      </c>
      <c r="E167" s="38">
        <v>104.10869230077</v>
      </c>
      <c r="F167" s="38">
        <f t="shared" si="5"/>
        <v>4.4936404872720317</v>
      </c>
      <c r="H167" s="44"/>
      <c r="I167" s="44"/>
    </row>
    <row r="168" spans="2:9" x14ac:dyDescent="0.2">
      <c r="B168" s="39">
        <v>41760</v>
      </c>
      <c r="C168" s="40">
        <v>104.39783483491567</v>
      </c>
      <c r="D168" s="40">
        <f t="shared" si="4"/>
        <v>4.9172191732828736</v>
      </c>
      <c r="E168" s="40">
        <v>104.391361691622</v>
      </c>
      <c r="F168" s="40">
        <f t="shared" si="5"/>
        <v>4.7385327802019503</v>
      </c>
      <c r="H168" s="44"/>
      <c r="I168" s="44"/>
    </row>
    <row r="169" spans="2:9" x14ac:dyDescent="0.2">
      <c r="B169" s="39">
        <v>41791</v>
      </c>
      <c r="C169" s="40">
        <v>101.04852231052108</v>
      </c>
      <c r="D169" s="40">
        <f t="shared" si="4"/>
        <v>4.4767559647068538</v>
      </c>
      <c r="E169" s="40">
        <v>104.43795675471701</v>
      </c>
      <c r="F169" s="40">
        <f t="shared" si="5"/>
        <v>4.7837754739032334</v>
      </c>
      <c r="H169" s="44"/>
      <c r="I169" s="44"/>
    </row>
    <row r="170" spans="2:9" x14ac:dyDescent="0.2">
      <c r="B170" s="39">
        <v>41821</v>
      </c>
      <c r="C170" s="40">
        <v>103.77200018308507</v>
      </c>
      <c r="D170" s="40">
        <f t="shared" si="4"/>
        <v>5.1973121768561725</v>
      </c>
      <c r="E170" s="40">
        <v>104.373401121976</v>
      </c>
      <c r="F170" s="40">
        <f t="shared" si="5"/>
        <v>4.5628347075100066</v>
      </c>
      <c r="H170" s="44"/>
      <c r="I170" s="44"/>
    </row>
    <row r="171" spans="2:9" x14ac:dyDescent="0.2">
      <c r="B171" s="39">
        <v>41852</v>
      </c>
      <c r="C171" s="40">
        <v>102.19632005462421</v>
      </c>
      <c r="D171" s="40">
        <f t="shared" si="4"/>
        <v>3.5735022773031346</v>
      </c>
      <c r="E171" s="40">
        <v>104.407916307061</v>
      </c>
      <c r="F171" s="40">
        <f t="shared" si="5"/>
        <v>4.2750335165619049</v>
      </c>
      <c r="H171" s="44"/>
      <c r="I171" s="44"/>
    </row>
    <row r="172" spans="2:9" x14ac:dyDescent="0.2">
      <c r="B172" s="39">
        <v>41883</v>
      </c>
      <c r="C172" s="40">
        <v>101.77458919655095</v>
      </c>
      <c r="D172" s="40">
        <f t="shared" si="4"/>
        <v>4.1527685448145064</v>
      </c>
      <c r="E172" s="40">
        <v>104.69277840281001</v>
      </c>
      <c r="F172" s="40">
        <f t="shared" si="5"/>
        <v>4.1665643589359433</v>
      </c>
      <c r="H172" s="44"/>
      <c r="I172" s="44"/>
    </row>
    <row r="173" spans="2:9" x14ac:dyDescent="0.2">
      <c r="B173" s="39">
        <v>41913</v>
      </c>
      <c r="C173" s="40">
        <v>103.8906227975227</v>
      </c>
      <c r="D173" s="40">
        <f t="shared" si="4"/>
        <v>4.4335292067012801</v>
      </c>
      <c r="E173" s="40">
        <v>105.226974921905</v>
      </c>
      <c r="F173" s="40">
        <f t="shared" si="5"/>
        <v>4.3465579445989988</v>
      </c>
      <c r="H173" s="44"/>
      <c r="I173" s="44"/>
    </row>
    <row r="174" spans="2:9" x14ac:dyDescent="0.2">
      <c r="B174" s="39">
        <v>41944</v>
      </c>
      <c r="C174" s="40">
        <v>107.08996935164849</v>
      </c>
      <c r="D174" s="40">
        <f t="shared" si="4"/>
        <v>4.8258740815058303</v>
      </c>
      <c r="E174" s="40">
        <v>105.88570082918299</v>
      </c>
      <c r="F174" s="40">
        <f t="shared" si="5"/>
        <v>4.6727273095928012</v>
      </c>
      <c r="H174" s="44"/>
      <c r="I174" s="44"/>
    </row>
    <row r="175" spans="2:9" x14ac:dyDescent="0.2">
      <c r="B175" s="39">
        <v>41974</v>
      </c>
      <c r="C175" s="40">
        <v>112.27265345725702</v>
      </c>
      <c r="D175" s="40">
        <f t="shared" si="4"/>
        <v>5.6213122148665917</v>
      </c>
      <c r="E175" s="40">
        <v>106.529115968187</v>
      </c>
      <c r="F175" s="40">
        <f t="shared" si="5"/>
        <v>4.8567803724725707</v>
      </c>
      <c r="H175" s="44"/>
      <c r="I175" s="44"/>
    </row>
    <row r="176" spans="2:9" ht="15" x14ac:dyDescent="0.2">
      <c r="B176" s="32">
        <v>42005</v>
      </c>
      <c r="C176" s="33">
        <v>107.76384468030764</v>
      </c>
      <c r="D176" s="33">
        <f t="shared" si="4"/>
        <v>4.8770452733936338</v>
      </c>
      <c r="E176" s="33">
        <v>106.981786031513</v>
      </c>
      <c r="F176" s="33">
        <f t="shared" si="5"/>
        <v>4.6680326224614959</v>
      </c>
      <c r="H176" s="44"/>
      <c r="I176" s="44"/>
    </row>
    <row r="177" spans="2:9" x14ac:dyDescent="0.2">
      <c r="B177" s="34">
        <v>42036</v>
      </c>
      <c r="C177" s="33">
        <v>107.1579786307023</v>
      </c>
      <c r="D177" s="33">
        <f t="shared" si="4"/>
        <v>4.4682474168524777</v>
      </c>
      <c r="E177" s="33">
        <v>107.22334995088001</v>
      </c>
      <c r="F177" s="33">
        <f t="shared" si="5"/>
        <v>4.1690817562334104</v>
      </c>
      <c r="H177" s="44"/>
      <c r="I177" s="44"/>
    </row>
    <row r="178" spans="2:9" x14ac:dyDescent="0.2">
      <c r="B178" s="34">
        <v>42064</v>
      </c>
      <c r="C178" s="33">
        <v>111.73927746623738</v>
      </c>
      <c r="D178" s="33">
        <f t="shared" si="4"/>
        <v>4.6629761417209465</v>
      </c>
      <c r="E178" s="33">
        <v>107.366438244777</v>
      </c>
      <c r="F178" s="33">
        <f t="shared" si="5"/>
        <v>3.6389825438778018</v>
      </c>
      <c r="H178" s="44"/>
      <c r="I178" s="44"/>
    </row>
    <row r="179" spans="2:9" x14ac:dyDescent="0.2">
      <c r="B179" s="34">
        <v>42095</v>
      </c>
      <c r="C179" s="33">
        <v>107.65711868992966</v>
      </c>
      <c r="D179" s="33">
        <f t="shared" si="4"/>
        <v>2.729255542488545</v>
      </c>
      <c r="E179" s="33">
        <v>107.617875771692</v>
      </c>
      <c r="F179" s="33">
        <f t="shared" si="5"/>
        <v>3.3706921039637621</v>
      </c>
      <c r="H179" s="44"/>
      <c r="I179" s="44"/>
    </row>
    <row r="180" spans="2:9" x14ac:dyDescent="0.2">
      <c r="B180" s="34">
        <v>42125</v>
      </c>
      <c r="C180" s="33">
        <v>106.668573439306</v>
      </c>
      <c r="D180" s="33">
        <f t="shared" si="4"/>
        <v>2.1750820866937062</v>
      </c>
      <c r="E180" s="33">
        <v>108.087311324306</v>
      </c>
      <c r="F180" s="33">
        <f t="shared" si="5"/>
        <v>3.5404745879281165</v>
      </c>
      <c r="H180" s="44"/>
      <c r="I180" s="44"/>
    </row>
    <row r="181" spans="2:9" x14ac:dyDescent="0.2">
      <c r="B181" s="34">
        <v>42156</v>
      </c>
      <c r="C181" s="33">
        <v>105.62211068038259</v>
      </c>
      <c r="D181" s="33">
        <f t="shared" si="4"/>
        <v>4.5261308778043627</v>
      </c>
      <c r="E181" s="33">
        <v>108.73139580278701</v>
      </c>
      <c r="F181" s="33">
        <f t="shared" si="5"/>
        <v>4.1109948733998749</v>
      </c>
      <c r="H181" s="44"/>
      <c r="I181" s="44"/>
    </row>
    <row r="182" spans="2:9" x14ac:dyDescent="0.2">
      <c r="B182" s="34">
        <v>42186</v>
      </c>
      <c r="C182" s="33">
        <v>108.71378324226606</v>
      </c>
      <c r="D182" s="33">
        <f t="shared" si="4"/>
        <v>4.7621545797153431</v>
      </c>
      <c r="E182" s="33">
        <v>109.355558746103</v>
      </c>
      <c r="F182" s="33">
        <f t="shared" si="5"/>
        <v>4.7733977915547712</v>
      </c>
      <c r="H182" s="44"/>
      <c r="I182" s="44"/>
    </row>
    <row r="183" spans="2:9" x14ac:dyDescent="0.2">
      <c r="B183" s="34">
        <v>42217</v>
      </c>
      <c r="C183" s="33">
        <v>107.52418750966858</v>
      </c>
      <c r="D183" s="33">
        <f t="shared" si="4"/>
        <v>5.2133652681393983</v>
      </c>
      <c r="E183" s="33">
        <v>109.820002015501</v>
      </c>
      <c r="F183" s="33">
        <f t="shared" si="5"/>
        <v>5.1835970871434682</v>
      </c>
      <c r="H183" s="44"/>
      <c r="I183" s="44"/>
    </row>
    <row r="184" spans="2:9" x14ac:dyDescent="0.2">
      <c r="B184" s="34">
        <v>42248</v>
      </c>
      <c r="C184" s="33">
        <v>106.64132940125654</v>
      </c>
      <c r="D184" s="33">
        <f t="shared" si="4"/>
        <v>4.7818814530479159</v>
      </c>
      <c r="E184" s="33">
        <v>110.04555395185101</v>
      </c>
      <c r="F184" s="33">
        <f t="shared" si="5"/>
        <v>5.1128412395800211</v>
      </c>
      <c r="H184" s="44"/>
      <c r="I184" s="44"/>
    </row>
    <row r="185" spans="2:9" x14ac:dyDescent="0.2">
      <c r="B185" s="34">
        <v>42278</v>
      </c>
      <c r="C185" s="33">
        <v>108.44748284312807</v>
      </c>
      <c r="D185" s="33">
        <f t="shared" si="4"/>
        <v>4.3862091908780485</v>
      </c>
      <c r="E185" s="33">
        <v>110.04574086890401</v>
      </c>
      <c r="F185" s="33">
        <f t="shared" si="5"/>
        <v>4.5794017651607817</v>
      </c>
      <c r="H185" s="44"/>
      <c r="I185" s="44"/>
    </row>
    <row r="186" spans="2:9" x14ac:dyDescent="0.2">
      <c r="B186" s="34">
        <v>42309</v>
      </c>
      <c r="C186" s="33">
        <v>111.44134391351787</v>
      </c>
      <c r="D186" s="33">
        <f t="shared" si="4"/>
        <v>4.0632886424506296</v>
      </c>
      <c r="E186" s="33">
        <v>109.818583383297</v>
      </c>
      <c r="F186" s="33">
        <f t="shared" si="5"/>
        <v>3.7142716375449254</v>
      </c>
      <c r="H186" s="44"/>
      <c r="I186" s="44"/>
    </row>
    <row r="187" spans="2:9" x14ac:dyDescent="0.2">
      <c r="B187" s="34">
        <v>42339</v>
      </c>
      <c r="C187" s="33">
        <v>115.2390141459897</v>
      </c>
      <c r="D187" s="33">
        <f t="shared" si="4"/>
        <v>2.6421043748306801</v>
      </c>
      <c r="E187" s="33">
        <v>109.470503772312</v>
      </c>
      <c r="F187" s="33">
        <f t="shared" si="5"/>
        <v>2.7611116241717468</v>
      </c>
      <c r="H187" s="44"/>
      <c r="I187" s="44"/>
    </row>
    <row r="188" spans="2:9" ht="15" x14ac:dyDescent="0.2">
      <c r="B188" s="41">
        <v>42370</v>
      </c>
      <c r="C188" s="36">
        <v>109.74539605178254</v>
      </c>
      <c r="D188" s="36">
        <f t="shared" si="4"/>
        <v>1.8387905306769312</v>
      </c>
      <c r="E188" s="36">
        <v>109.26382765581199</v>
      </c>
      <c r="F188" s="36">
        <f t="shared" si="5"/>
        <v>2.133112288503753</v>
      </c>
      <c r="H188" s="44"/>
      <c r="I188" s="44"/>
    </row>
    <row r="189" spans="2:9" x14ac:dyDescent="0.2">
      <c r="B189" s="37">
        <v>42401</v>
      </c>
      <c r="C189" s="38">
        <v>109.43600213985903</v>
      </c>
      <c r="D189" s="38">
        <f t="shared" si="4"/>
        <v>2.1258552449999542</v>
      </c>
      <c r="E189" s="38">
        <v>109.415924863999</v>
      </c>
      <c r="F189" s="38">
        <f t="shared" si="5"/>
        <v>2.0448670127574076</v>
      </c>
      <c r="H189" s="44"/>
      <c r="I189" s="44"/>
    </row>
    <row r="190" spans="2:9" x14ac:dyDescent="0.2">
      <c r="B190" s="37">
        <v>42430</v>
      </c>
      <c r="C190" s="38">
        <v>112.955498773657</v>
      </c>
      <c r="D190" s="38">
        <f t="shared" si="4"/>
        <v>1.0884456522346113</v>
      </c>
      <c r="E190" s="38">
        <v>109.943990889169</v>
      </c>
      <c r="F190" s="38">
        <f t="shared" si="5"/>
        <v>2.4007061112669277</v>
      </c>
      <c r="H190" s="44"/>
      <c r="I190" s="44"/>
    </row>
    <row r="191" spans="2:9" x14ac:dyDescent="0.2">
      <c r="B191" s="37">
        <v>42461</v>
      </c>
      <c r="C191" s="38">
        <v>112.28433020066156</v>
      </c>
      <c r="D191" s="38">
        <f t="shared" si="4"/>
        <v>4.2981008288537055</v>
      </c>
      <c r="E191" s="38">
        <v>110.61964512528699</v>
      </c>
      <c r="F191" s="38">
        <f t="shared" si="5"/>
        <v>2.789285081191494</v>
      </c>
      <c r="H191" s="44"/>
      <c r="I191" s="44"/>
    </row>
    <row r="192" spans="2:9" x14ac:dyDescent="0.2">
      <c r="B192" s="39">
        <v>42491</v>
      </c>
      <c r="C192" s="40">
        <v>111.11554780649254</v>
      </c>
      <c r="D192" s="40">
        <f t="shared" si="4"/>
        <v>4.1689639448650269</v>
      </c>
      <c r="E192" s="40">
        <v>111.16312955881099</v>
      </c>
      <c r="F192" s="40">
        <f t="shared" si="5"/>
        <v>2.845679290954223</v>
      </c>
      <c r="H192" s="44"/>
      <c r="I192" s="44"/>
    </row>
    <row r="193" spans="2:9" x14ac:dyDescent="0.2">
      <c r="B193" s="39">
        <v>42522</v>
      </c>
      <c r="C193" s="40">
        <v>108.39165277895667</v>
      </c>
      <c r="D193" s="40">
        <f t="shared" si="4"/>
        <v>2.6221234178465096</v>
      </c>
      <c r="E193" s="40">
        <v>111.532360917324</v>
      </c>
      <c r="F193" s="40">
        <f t="shared" si="5"/>
        <v>2.5760407965490231</v>
      </c>
      <c r="H193" s="44"/>
      <c r="I193" s="44"/>
    </row>
    <row r="194" spans="2:9" x14ac:dyDescent="0.2">
      <c r="B194" s="39">
        <v>42552</v>
      </c>
      <c r="C194" s="40">
        <v>109.34885141951776</v>
      </c>
      <c r="D194" s="40">
        <f t="shared" si="4"/>
        <v>0.58416528089767894</v>
      </c>
      <c r="E194" s="40">
        <v>111.825988095094</v>
      </c>
      <c r="F194" s="40">
        <f t="shared" si="5"/>
        <v>2.2590798102241365</v>
      </c>
      <c r="H194" s="44"/>
      <c r="I194" s="44"/>
    </row>
    <row r="195" spans="2:9" x14ac:dyDescent="0.2">
      <c r="B195" s="39">
        <v>42583</v>
      </c>
      <c r="C195" s="40">
        <v>110.41333237394639</v>
      </c>
      <c r="D195" s="40">
        <f t="shared" si="4"/>
        <v>2.6869720489801665</v>
      </c>
      <c r="E195" s="40">
        <v>112.162035178525</v>
      </c>
      <c r="F195" s="40">
        <f t="shared" si="5"/>
        <v>2.1326107448927445</v>
      </c>
      <c r="H195" s="44"/>
      <c r="I195" s="44"/>
    </row>
    <row r="196" spans="2:9" x14ac:dyDescent="0.2">
      <c r="B196" s="39">
        <v>42614</v>
      </c>
      <c r="C196" s="40">
        <v>109.79957038094197</v>
      </c>
      <c r="D196" s="40">
        <f t="shared" si="4"/>
        <v>2.9615543967967568</v>
      </c>
      <c r="E196" s="40">
        <v>112.586541124325</v>
      </c>
      <c r="F196" s="40">
        <f t="shared" si="5"/>
        <v>2.3090321064545378</v>
      </c>
      <c r="H196" s="44"/>
      <c r="I196" s="44"/>
    </row>
    <row r="197" spans="2:9" x14ac:dyDescent="0.2">
      <c r="B197" s="39">
        <v>42644</v>
      </c>
      <c r="C197" s="40">
        <v>110.42991617400992</v>
      </c>
      <c r="D197" s="40">
        <f t="shared" si="4"/>
        <v>1.8280123050430603</v>
      </c>
      <c r="E197" s="40">
        <v>113.10226976128</v>
      </c>
      <c r="F197" s="40">
        <f t="shared" si="5"/>
        <v>2.7775076693038017</v>
      </c>
      <c r="H197" s="44"/>
      <c r="I197" s="44"/>
    </row>
    <row r="198" spans="2:9" x14ac:dyDescent="0.2">
      <c r="B198" s="39">
        <v>42675</v>
      </c>
      <c r="C198" s="40">
        <v>114.992953235979</v>
      </c>
      <c r="D198" s="40">
        <f t="shared" si="4"/>
        <v>3.1869763929061321</v>
      </c>
      <c r="E198" s="40">
        <v>113.63250097748001</v>
      </c>
      <c r="F198" s="40">
        <f t="shared" si="5"/>
        <v>3.4729255073992107</v>
      </c>
      <c r="H198" s="44"/>
      <c r="I198" s="44"/>
    </row>
    <row r="199" spans="2:9" x14ac:dyDescent="0.2">
      <c r="B199" s="39">
        <v>42705</v>
      </c>
      <c r="C199" s="40">
        <v>120.63803718428382</v>
      </c>
      <c r="D199" s="40">
        <f t="shared" si="4"/>
        <v>4.6850652778532123</v>
      </c>
      <c r="E199" s="40">
        <v>114.05546689994701</v>
      </c>
      <c r="F199" s="40">
        <f t="shared" si="5"/>
        <v>4.1883091514507669</v>
      </c>
      <c r="H199" s="44"/>
      <c r="I199" s="44"/>
    </row>
    <row r="200" spans="2:9" ht="15" x14ac:dyDescent="0.2">
      <c r="B200" s="32">
        <v>42736</v>
      </c>
      <c r="C200" s="33">
        <v>115.42430303170352</v>
      </c>
      <c r="D200" s="33">
        <f t="shared" si="4"/>
        <v>5.1746197874591644</v>
      </c>
      <c r="E200" s="33">
        <v>114.364538472802</v>
      </c>
      <c r="F200" s="33">
        <f t="shared" si="5"/>
        <v>4.6682519974108487</v>
      </c>
      <c r="H200" s="44"/>
      <c r="I200" s="44"/>
    </row>
    <row r="201" spans="2:9" x14ac:dyDescent="0.2">
      <c r="B201" s="34">
        <v>42767</v>
      </c>
      <c r="C201" s="33">
        <v>114.29918586079484</v>
      </c>
      <c r="D201" s="33">
        <f t="shared" si="4"/>
        <v>4.4438609103434317</v>
      </c>
      <c r="E201" s="33">
        <v>114.521650370999</v>
      </c>
      <c r="F201" s="33">
        <f t="shared" si="5"/>
        <v>4.6663458846107488</v>
      </c>
      <c r="H201" s="44"/>
      <c r="I201" s="44"/>
    </row>
    <row r="202" spans="2:9" x14ac:dyDescent="0.2">
      <c r="B202" s="34">
        <v>42795</v>
      </c>
      <c r="C202" s="33">
        <v>118.07362339083922</v>
      </c>
      <c r="D202" s="33">
        <f t="shared" si="4"/>
        <v>4.5310982402353375</v>
      </c>
      <c r="E202" s="33">
        <v>114.578927532352</v>
      </c>
      <c r="F202" s="33">
        <f t="shared" si="5"/>
        <v>4.2157253031275985</v>
      </c>
      <c r="H202" s="44"/>
      <c r="I202" s="44"/>
    </row>
    <row r="203" spans="2:9" x14ac:dyDescent="0.2">
      <c r="B203" s="34">
        <v>42826</v>
      </c>
      <c r="C203" s="33">
        <v>114.70230522642203</v>
      </c>
      <c r="D203" s="33">
        <f t="shared" si="4"/>
        <v>2.1534394170934945</v>
      </c>
      <c r="E203" s="33">
        <v>114.665425002349</v>
      </c>
      <c r="F203" s="33">
        <f t="shared" si="5"/>
        <v>3.6573791865629062</v>
      </c>
      <c r="H203" s="44"/>
      <c r="I203" s="44"/>
    </row>
    <row r="204" spans="2:9" x14ac:dyDescent="0.2">
      <c r="B204" s="34">
        <v>42856</v>
      </c>
      <c r="C204" s="33">
        <v>113.7186617524272</v>
      </c>
      <c r="D204" s="33">
        <f t="shared" si="4"/>
        <v>2.3427090063651264</v>
      </c>
      <c r="E204" s="33">
        <v>114.870806579923</v>
      </c>
      <c r="F204" s="33">
        <f t="shared" si="5"/>
        <v>3.3353478224544375</v>
      </c>
      <c r="H204" s="44"/>
      <c r="I204" s="44"/>
    </row>
    <row r="205" spans="2:9" x14ac:dyDescent="0.2">
      <c r="B205" s="34">
        <v>42887</v>
      </c>
      <c r="C205" s="33">
        <v>111.62240607060285</v>
      </c>
      <c r="D205" s="33">
        <f t="shared" si="4"/>
        <v>2.9806292355691397</v>
      </c>
      <c r="E205" s="33">
        <v>115.099572838564</v>
      </c>
      <c r="F205" s="33">
        <f t="shared" si="5"/>
        <v>3.1983649336395672</v>
      </c>
      <c r="H205" s="44"/>
      <c r="I205" s="44"/>
    </row>
    <row r="206" spans="2:9" x14ac:dyDescent="0.2">
      <c r="B206" s="34">
        <v>42917</v>
      </c>
      <c r="C206" s="33">
        <v>113.80413003600486</v>
      </c>
      <c r="D206" s="33">
        <f t="shared" si="4"/>
        <v>4.0743716633971729</v>
      </c>
      <c r="E206" s="33">
        <v>115.275716392155</v>
      </c>
      <c r="F206" s="33">
        <f t="shared" si="5"/>
        <v>3.0849075030103421</v>
      </c>
      <c r="H206" s="44"/>
      <c r="I206" s="44"/>
    </row>
    <row r="207" spans="2:9" x14ac:dyDescent="0.2">
      <c r="B207" s="34">
        <v>42948</v>
      </c>
      <c r="C207" s="33">
        <v>113.92334766564701</v>
      </c>
      <c r="D207" s="33">
        <f t="shared" si="4"/>
        <v>3.1789777703773723</v>
      </c>
      <c r="E207" s="33">
        <v>115.326498272251</v>
      </c>
      <c r="F207" s="33">
        <f t="shared" si="5"/>
        <v>2.8213317355459964</v>
      </c>
      <c r="H207" s="44"/>
      <c r="I207" s="44"/>
    </row>
    <row r="208" spans="2:9" x14ac:dyDescent="0.2">
      <c r="B208" s="34">
        <v>42979</v>
      </c>
      <c r="C208" s="33">
        <v>112.07312361084647</v>
      </c>
      <c r="D208" s="33">
        <f t="shared" si="4"/>
        <v>2.070639458803484</v>
      </c>
      <c r="E208" s="33">
        <v>115.27823191221</v>
      </c>
      <c r="F208" s="33">
        <f t="shared" si="5"/>
        <v>2.3907749194574563</v>
      </c>
      <c r="H208" s="44"/>
      <c r="I208" s="44"/>
    </row>
    <row r="209" spans="2:9" x14ac:dyDescent="0.2">
      <c r="B209" s="34">
        <v>43009</v>
      </c>
      <c r="C209" s="33">
        <v>113.70161261288138</v>
      </c>
      <c r="D209" s="33">
        <f t="shared" si="4"/>
        <v>2.962690321811067</v>
      </c>
      <c r="E209" s="33">
        <v>115.23087415664401</v>
      </c>
      <c r="F209" s="33">
        <f t="shared" si="5"/>
        <v>1.8820173988168136</v>
      </c>
      <c r="H209" s="44"/>
      <c r="I209" s="44"/>
    </row>
    <row r="210" spans="2:9" x14ac:dyDescent="0.2">
      <c r="B210" s="34">
        <v>43040</v>
      </c>
      <c r="C210" s="33">
        <v>116.92286030251663</v>
      </c>
      <c r="D210" s="33">
        <f t="shared" si="4"/>
        <v>1.6782828966721297</v>
      </c>
      <c r="E210" s="33">
        <v>115.358999954309</v>
      </c>
      <c r="F210" s="33">
        <f t="shared" si="5"/>
        <v>1.5193707451454941</v>
      </c>
      <c r="H210" s="44"/>
      <c r="I210" s="44"/>
    </row>
    <row r="211" spans="2:9" x14ac:dyDescent="0.2">
      <c r="B211" s="45">
        <v>43070</v>
      </c>
      <c r="C211" s="33">
        <v>122.54171037868809</v>
      </c>
      <c r="D211" s="33">
        <f t="shared" si="4"/>
        <v>1.5780041178026494</v>
      </c>
      <c r="E211" s="33">
        <v>115.794781982069</v>
      </c>
      <c r="F211" s="33">
        <f t="shared" si="5"/>
        <v>1.5249730060267694</v>
      </c>
      <c r="H211" s="44"/>
      <c r="I211" s="44"/>
    </row>
    <row r="212" spans="2:9" ht="15" x14ac:dyDescent="0.2">
      <c r="B212" s="41">
        <v>43101</v>
      </c>
      <c r="C212" s="36">
        <v>117.70860704763993</v>
      </c>
      <c r="D212" s="36">
        <f t="shared" si="4"/>
        <v>1.9790494340771403</v>
      </c>
      <c r="E212" s="36">
        <v>116.568036054525</v>
      </c>
      <c r="F212" s="36">
        <f t="shared" si="5"/>
        <v>1.9267314948742182</v>
      </c>
      <c r="H212" s="44"/>
      <c r="I212" s="44"/>
    </row>
    <row r="213" spans="2:9" x14ac:dyDescent="0.2">
      <c r="B213" s="37">
        <v>43132</v>
      </c>
      <c r="C213" s="38">
        <v>117.69876823039755</v>
      </c>
      <c r="D213" s="38">
        <f t="shared" ref="D213:D275" si="6">C213/C201*100-100</f>
        <v>2.9742839758658164</v>
      </c>
      <c r="E213" s="38">
        <v>117.58563304611</v>
      </c>
      <c r="F213" s="38">
        <f t="shared" ref="F213:F275" si="7">+E213/E201*100-100</f>
        <v>2.6754615089680271</v>
      </c>
      <c r="H213" s="44"/>
      <c r="I213" s="44"/>
    </row>
    <row r="214" spans="2:9" x14ac:dyDescent="0.2">
      <c r="B214" s="37">
        <v>43160</v>
      </c>
      <c r="C214" s="38">
        <v>121.6923418121185</v>
      </c>
      <c r="D214" s="38">
        <f t="shared" si="6"/>
        <v>3.0647983159632872</v>
      </c>
      <c r="E214" s="38">
        <v>118.670612865895</v>
      </c>
      <c r="F214" s="38">
        <f t="shared" si="7"/>
        <v>3.5710626915998205</v>
      </c>
      <c r="H214" s="44"/>
      <c r="I214" s="44"/>
    </row>
    <row r="215" spans="2:9" x14ac:dyDescent="0.2">
      <c r="B215" s="37">
        <v>43191</v>
      </c>
      <c r="C215" s="38">
        <v>119.54179111375952</v>
      </c>
      <c r="D215" s="38">
        <f t="shared" si="6"/>
        <v>4.2191705544054798</v>
      </c>
      <c r="E215" s="38">
        <v>119.55242773414</v>
      </c>
      <c r="F215" s="38">
        <f t="shared" si="7"/>
        <v>4.2619671376013173</v>
      </c>
      <c r="H215" s="44"/>
      <c r="I215" s="44"/>
    </row>
    <row r="216" spans="2:9" x14ac:dyDescent="0.2">
      <c r="B216" s="39">
        <v>43221</v>
      </c>
      <c r="C216" s="40">
        <v>118.69766423713743</v>
      </c>
      <c r="D216" s="40">
        <f t="shared" si="6"/>
        <v>4.3783512819996417</v>
      </c>
      <c r="E216" s="40">
        <v>120.07766411793899</v>
      </c>
      <c r="F216" s="40">
        <f t="shared" si="7"/>
        <v>4.532794443637215</v>
      </c>
      <c r="H216" s="44"/>
      <c r="I216" s="44"/>
    </row>
    <row r="217" spans="2:9" x14ac:dyDescent="0.2">
      <c r="B217" s="39">
        <v>43252</v>
      </c>
      <c r="C217" s="40">
        <v>116.31584332111274</v>
      </c>
      <c r="D217" s="40">
        <f t="shared" si="6"/>
        <v>4.2047447423245927</v>
      </c>
      <c r="E217" s="40">
        <v>120.161404822967</v>
      </c>
      <c r="F217" s="40">
        <f t="shared" si="7"/>
        <v>4.3977852042097538</v>
      </c>
      <c r="H217" s="44"/>
      <c r="I217" s="44"/>
    </row>
    <row r="218" spans="2:9" x14ac:dyDescent="0.2">
      <c r="B218" s="39">
        <v>43282</v>
      </c>
      <c r="C218" s="40">
        <v>118.20029999793358</v>
      </c>
      <c r="D218" s="40">
        <f t="shared" si="6"/>
        <v>3.862926556828711</v>
      </c>
      <c r="E218" s="40">
        <v>119.96955627077701</v>
      </c>
      <c r="F218" s="40">
        <f t="shared" si="7"/>
        <v>4.0718375261742779</v>
      </c>
      <c r="H218" s="44"/>
      <c r="I218" s="44"/>
    </row>
    <row r="219" spans="2:9" x14ac:dyDescent="0.2">
      <c r="B219" s="39">
        <v>43313</v>
      </c>
      <c r="C219" s="40">
        <v>118.0313741320961</v>
      </c>
      <c r="D219" s="40">
        <f t="shared" si="6"/>
        <v>3.6059565932926319</v>
      </c>
      <c r="E219" s="40">
        <v>119.676118965014</v>
      </c>
      <c r="F219" s="40">
        <f t="shared" si="7"/>
        <v>3.7715709380985913</v>
      </c>
      <c r="H219" s="44"/>
      <c r="I219" s="44"/>
    </row>
    <row r="220" spans="2:9" x14ac:dyDescent="0.2">
      <c r="B220" s="39">
        <v>43344</v>
      </c>
      <c r="C220" s="40">
        <v>115.4615347512448</v>
      </c>
      <c r="D220" s="40">
        <f t="shared" si="6"/>
        <v>3.0233931483555097</v>
      </c>
      <c r="E220" s="40">
        <v>119.343992594507</v>
      </c>
      <c r="F220" s="40">
        <f t="shared" si="7"/>
        <v>3.5269110350280926</v>
      </c>
      <c r="H220" s="44"/>
      <c r="I220" s="44"/>
    </row>
    <row r="221" spans="2:9" x14ac:dyDescent="0.2">
      <c r="B221" s="39">
        <v>43374</v>
      </c>
      <c r="C221" s="40">
        <v>118.09049610052624</v>
      </c>
      <c r="D221" s="40">
        <f t="shared" si="6"/>
        <v>3.8600010912665255</v>
      </c>
      <c r="E221" s="40">
        <v>119.104542529337</v>
      </c>
      <c r="F221" s="40">
        <f t="shared" si="7"/>
        <v>3.3616584105984941</v>
      </c>
      <c r="H221" s="44"/>
      <c r="I221" s="44"/>
    </row>
    <row r="222" spans="2:9" x14ac:dyDescent="0.2">
      <c r="B222" s="39">
        <v>43405</v>
      </c>
      <c r="C222" s="40">
        <v>121.17725503888023</v>
      </c>
      <c r="D222" s="40">
        <f t="shared" si="6"/>
        <v>3.6386338183620666</v>
      </c>
      <c r="E222" s="40">
        <v>119.180261487462</v>
      </c>
      <c r="F222" s="40">
        <f t="shared" si="7"/>
        <v>3.3124953706832798</v>
      </c>
      <c r="H222" s="44"/>
      <c r="I222" s="44"/>
    </row>
    <row r="223" spans="2:9" x14ac:dyDescent="0.2">
      <c r="B223" s="39">
        <v>43435</v>
      </c>
      <c r="C223" s="40">
        <v>125.23365074481951</v>
      </c>
      <c r="D223" s="40">
        <f t="shared" si="6"/>
        <v>2.1967543604643396</v>
      </c>
      <c r="E223" s="40">
        <v>119.68181963439901</v>
      </c>
      <c r="F223" s="40">
        <f t="shared" si="7"/>
        <v>3.3568331714048441</v>
      </c>
      <c r="H223" s="44"/>
      <c r="I223" s="44"/>
    </row>
    <row r="224" spans="2:9" ht="15" x14ac:dyDescent="0.2">
      <c r="B224" s="32">
        <v>43466</v>
      </c>
      <c r="C224" s="33">
        <v>121.98213274436741</v>
      </c>
      <c r="D224" s="33">
        <f t="shared" si="6"/>
        <v>3.6305974591967356</v>
      </c>
      <c r="E224" s="33">
        <v>120.62587726391</v>
      </c>
      <c r="F224" s="33">
        <f t="shared" si="7"/>
        <v>3.4810925419442924</v>
      </c>
      <c r="H224" s="44"/>
      <c r="I224" s="44"/>
    </row>
    <row r="225" spans="2:9" x14ac:dyDescent="0.2">
      <c r="B225" s="34">
        <v>43497</v>
      </c>
      <c r="C225" s="33">
        <v>122.61613196906944</v>
      </c>
      <c r="D225" s="33">
        <f t="shared" si="6"/>
        <v>4.1779228556122661</v>
      </c>
      <c r="E225" s="33">
        <v>121.878395084346</v>
      </c>
      <c r="F225" s="33">
        <f t="shared" si="7"/>
        <v>3.6507538608501875</v>
      </c>
      <c r="H225" s="44"/>
      <c r="I225" s="44"/>
    </row>
    <row r="226" spans="2:9" x14ac:dyDescent="0.2">
      <c r="B226" s="34">
        <v>43525</v>
      </c>
      <c r="C226" s="33">
        <v>125.8796794216576</v>
      </c>
      <c r="D226" s="33">
        <f t="shared" si="6"/>
        <v>3.4409212175437744</v>
      </c>
      <c r="E226" s="33">
        <v>123.194916454465</v>
      </c>
      <c r="F226" s="33">
        <f t="shared" si="7"/>
        <v>3.8124886012704309</v>
      </c>
      <c r="H226" s="44"/>
      <c r="I226" s="44"/>
    </row>
    <row r="227" spans="2:9" x14ac:dyDescent="0.2">
      <c r="B227" s="34">
        <v>43556</v>
      </c>
      <c r="C227" s="33">
        <v>123.91291665045298</v>
      </c>
      <c r="D227" s="33">
        <f t="shared" si="6"/>
        <v>3.6565668758750576</v>
      </c>
      <c r="E227" s="33">
        <v>124.208687577549</v>
      </c>
      <c r="F227" s="33">
        <f t="shared" si="7"/>
        <v>3.8947430275222672</v>
      </c>
      <c r="H227" s="44"/>
      <c r="I227" s="44"/>
    </row>
    <row r="228" spans="2:9" x14ac:dyDescent="0.2">
      <c r="B228" s="34">
        <v>43586</v>
      </c>
      <c r="C228" s="33">
        <v>123.63686302251571</v>
      </c>
      <c r="D228" s="33">
        <f t="shared" si="6"/>
        <v>4.1611592082474402</v>
      </c>
      <c r="E228" s="33">
        <v>124.734223551901</v>
      </c>
      <c r="F228" s="33">
        <f t="shared" si="7"/>
        <v>3.8779563777892747</v>
      </c>
      <c r="H228" s="44"/>
      <c r="I228" s="44"/>
    </row>
    <row r="229" spans="2:9" x14ac:dyDescent="0.2">
      <c r="B229" s="34">
        <v>43617</v>
      </c>
      <c r="C229" s="33">
        <v>120.41448964309042</v>
      </c>
      <c r="D229" s="33">
        <f t="shared" si="6"/>
        <v>3.5237214509656951</v>
      </c>
      <c r="E229" s="33">
        <v>124.85321971169699</v>
      </c>
      <c r="F229" s="33">
        <f t="shared" si="7"/>
        <v>3.9045939048752132</v>
      </c>
      <c r="H229" s="44"/>
      <c r="I229" s="44"/>
    </row>
    <row r="230" spans="2:9" x14ac:dyDescent="0.2">
      <c r="B230" s="34">
        <v>43647</v>
      </c>
      <c r="C230" s="33">
        <v>122.98715723243218</v>
      </c>
      <c r="D230" s="33">
        <f t="shared" si="6"/>
        <v>4.0497843360653718</v>
      </c>
      <c r="E230" s="33">
        <v>124.649240861732</v>
      </c>
      <c r="F230" s="33">
        <f t="shared" si="7"/>
        <v>3.9007267647074713</v>
      </c>
      <c r="H230" s="44"/>
      <c r="I230" s="44"/>
    </row>
    <row r="231" spans="2:9" x14ac:dyDescent="0.2">
      <c r="B231" s="34">
        <v>43678</v>
      </c>
      <c r="C231" s="33">
        <v>122.00788011356774</v>
      </c>
      <c r="D231" s="33">
        <f t="shared" si="6"/>
        <v>3.36902455869172</v>
      </c>
      <c r="E231" s="33">
        <v>124.375720284538</v>
      </c>
      <c r="F231" s="33">
        <f t="shared" si="7"/>
        <v>3.9269332596738877</v>
      </c>
      <c r="H231" s="44"/>
      <c r="I231" s="44"/>
    </row>
    <row r="232" spans="2:9" x14ac:dyDescent="0.2">
      <c r="B232" s="34">
        <v>43709</v>
      </c>
      <c r="C232" s="33">
        <v>120.92044587648115</v>
      </c>
      <c r="D232" s="33">
        <f t="shared" si="6"/>
        <v>4.7279045242186299</v>
      </c>
      <c r="E232" s="33">
        <v>124.29740210505101</v>
      </c>
      <c r="F232" s="33">
        <f t="shared" si="7"/>
        <v>4.1505310848566381</v>
      </c>
      <c r="H232" s="44"/>
      <c r="I232" s="44"/>
    </row>
    <row r="233" spans="2:9" x14ac:dyDescent="0.2">
      <c r="B233" s="34">
        <v>43739</v>
      </c>
      <c r="C233" s="33">
        <v>123.04513594641985</v>
      </c>
      <c r="D233" s="33">
        <f t="shared" si="6"/>
        <v>4.1956296310889485</v>
      </c>
      <c r="E233" s="33">
        <v>124.41586471652499</v>
      </c>
      <c r="F233" s="33">
        <f t="shared" si="7"/>
        <v>4.4593783531637712</v>
      </c>
      <c r="H233" s="44"/>
      <c r="I233" s="44"/>
    </row>
    <row r="234" spans="2:9" x14ac:dyDescent="0.2">
      <c r="B234" s="34">
        <v>43770</v>
      </c>
      <c r="C234" s="33">
        <v>127.16626327718249</v>
      </c>
      <c r="D234" s="33">
        <f t="shared" si="6"/>
        <v>4.9423534444485142</v>
      </c>
      <c r="E234" s="33">
        <v>124.524797294349</v>
      </c>
      <c r="F234" s="33">
        <f t="shared" si="7"/>
        <v>4.4844135599159074</v>
      </c>
      <c r="H234" s="44"/>
      <c r="I234" s="44"/>
    </row>
    <row r="235" spans="2:9" x14ac:dyDescent="0.2">
      <c r="B235" s="45">
        <v>43800</v>
      </c>
      <c r="C235" s="33">
        <v>130.65007116594896</v>
      </c>
      <c r="D235" s="33">
        <f t="shared" si="6"/>
        <v>4.3250519240760212</v>
      </c>
      <c r="E235" s="33">
        <v>124.20160958254201</v>
      </c>
      <c r="F235" s="33">
        <f t="shared" si="7"/>
        <v>3.7765050380667304</v>
      </c>
      <c r="H235" s="44"/>
      <c r="I235" s="44"/>
    </row>
    <row r="236" spans="2:9" ht="15" x14ac:dyDescent="0.2">
      <c r="B236" s="41">
        <v>43831</v>
      </c>
      <c r="C236" s="36">
        <v>127.07771199836237</v>
      </c>
      <c r="D236" s="36">
        <f t="shared" si="6"/>
        <v>4.1773160866711123</v>
      </c>
      <c r="E236" s="36">
        <v>123.02539986392701</v>
      </c>
      <c r="F236" s="36">
        <f t="shared" si="7"/>
        <v>1.989227066732326</v>
      </c>
      <c r="H236" s="44"/>
      <c r="I236" s="44"/>
    </row>
    <row r="237" spans="2:9" x14ac:dyDescent="0.2">
      <c r="B237" s="37">
        <v>43862</v>
      </c>
      <c r="C237" s="38">
        <v>125.38297213318988</v>
      </c>
      <c r="D237" s="38">
        <f t="shared" si="6"/>
        <v>2.2565058281388133</v>
      </c>
      <c r="E237" s="38">
        <v>120.883841891416</v>
      </c>
      <c r="F237" s="38">
        <f t="shared" si="7"/>
        <v>-0.81602091350293904</v>
      </c>
      <c r="H237" s="44"/>
      <c r="I237" s="44"/>
    </row>
    <row r="238" spans="2:9" x14ac:dyDescent="0.2">
      <c r="B238" s="37">
        <v>43891</v>
      </c>
      <c r="C238" s="38">
        <v>120.83207534134829</v>
      </c>
      <c r="D238" s="38">
        <f t="shared" si="6"/>
        <v>-4.0098641047546835</v>
      </c>
      <c r="E238" s="38">
        <v>118.21813894825701</v>
      </c>
      <c r="F238" s="38">
        <f t="shared" si="7"/>
        <v>-4.0397588223922298</v>
      </c>
      <c r="H238" s="44"/>
      <c r="I238" s="44"/>
    </row>
    <row r="239" spans="2:9" x14ac:dyDescent="0.2">
      <c r="B239" s="37">
        <v>43922</v>
      </c>
      <c r="C239" s="38">
        <v>112.25120978069616</v>
      </c>
      <c r="D239" s="38">
        <f t="shared" si="6"/>
        <v>-9.4112116678307558</v>
      </c>
      <c r="E239" s="38">
        <v>116.022825901937</v>
      </c>
      <c r="F239" s="38">
        <f t="shared" si="7"/>
        <v>-6.5904099264403015</v>
      </c>
      <c r="H239" s="44"/>
      <c r="I239" s="44"/>
    </row>
    <row r="240" spans="2:9" x14ac:dyDescent="0.2">
      <c r="B240" s="39">
        <v>43952</v>
      </c>
      <c r="C240" s="40">
        <v>111.204091450806</v>
      </c>
      <c r="D240" s="40">
        <f t="shared" si="6"/>
        <v>-10.055877565775475</v>
      </c>
      <c r="E240" s="40">
        <v>115.259400359418</v>
      </c>
      <c r="F240" s="40">
        <f t="shared" si="7"/>
        <v>-7.5960092769091574</v>
      </c>
      <c r="H240" s="44"/>
      <c r="I240" s="44"/>
    </row>
    <row r="241" spans="2:9" x14ac:dyDescent="0.2">
      <c r="B241" s="39">
        <v>43983</v>
      </c>
      <c r="C241" s="40">
        <v>111.33653820127348</v>
      </c>
      <c r="D241" s="40">
        <f t="shared" si="6"/>
        <v>-7.5389195010700689</v>
      </c>
      <c r="E241" s="40">
        <v>116.364983227632</v>
      </c>
      <c r="F241" s="40">
        <f t="shared" si="7"/>
        <v>-6.7985723585386779</v>
      </c>
      <c r="H241" s="44"/>
      <c r="I241" s="44"/>
    </row>
    <row r="242" spans="2:9" x14ac:dyDescent="0.2">
      <c r="B242" s="39">
        <v>44013</v>
      </c>
      <c r="C242" s="40">
        <v>118.43326908800897</v>
      </c>
      <c r="D242" s="40">
        <f t="shared" si="6"/>
        <v>-3.7027346975886815</v>
      </c>
      <c r="E242" s="40">
        <v>118.90344980380399</v>
      </c>
      <c r="F242" s="40">
        <f t="shared" si="7"/>
        <v>-4.6095676301001731</v>
      </c>
      <c r="H242" s="44"/>
      <c r="I242" s="44"/>
    </row>
    <row r="243" spans="2:9" x14ac:dyDescent="0.2">
      <c r="B243" s="39">
        <v>44044</v>
      </c>
      <c r="C243" s="40">
        <v>120.68549984647214</v>
      </c>
      <c r="D243" s="40">
        <f t="shared" si="6"/>
        <v>-1.0838482447729518</v>
      </c>
      <c r="E243" s="40">
        <v>121.851935268764</v>
      </c>
      <c r="F243" s="40">
        <f t="shared" si="7"/>
        <v>-2.0291621306797367</v>
      </c>
      <c r="H243" s="44"/>
      <c r="I243" s="44"/>
    </row>
    <row r="244" spans="2:9" x14ac:dyDescent="0.2">
      <c r="B244" s="39">
        <v>44075</v>
      </c>
      <c r="C244" s="40">
        <v>121.7127187139466</v>
      </c>
      <c r="D244" s="40">
        <f t="shared" si="6"/>
        <v>0.65520171689968265</v>
      </c>
      <c r="E244" s="40">
        <v>124.350420858936</v>
      </c>
      <c r="F244" s="40">
        <f t="shared" si="7"/>
        <v>4.2654756243564407E-2</v>
      </c>
      <c r="H244" s="44"/>
      <c r="I244" s="44"/>
    </row>
    <row r="245" spans="2:9" x14ac:dyDescent="0.2">
      <c r="B245" s="39">
        <v>44105</v>
      </c>
      <c r="C245" s="40">
        <v>125.55884243421488</v>
      </c>
      <c r="D245" s="40">
        <f t="shared" si="6"/>
        <v>2.0429141456592248</v>
      </c>
      <c r="E245" s="40">
        <v>125.977358065698</v>
      </c>
      <c r="F245" s="40">
        <f t="shared" si="7"/>
        <v>1.2550596764574919</v>
      </c>
      <c r="H245" s="44"/>
      <c r="I245" s="44"/>
    </row>
    <row r="246" spans="2:9" x14ac:dyDescent="0.2">
      <c r="B246" s="39">
        <v>44136</v>
      </c>
      <c r="C246" s="40">
        <v>128.51061782487454</v>
      </c>
      <c r="D246" s="40">
        <f t="shared" si="6"/>
        <v>1.057162892930009</v>
      </c>
      <c r="E246" s="40">
        <v>126.808003611047</v>
      </c>
      <c r="F246" s="40">
        <f t="shared" si="7"/>
        <v>1.8335354614559236</v>
      </c>
      <c r="H246" s="44"/>
      <c r="I246" s="44"/>
    </row>
    <row r="247" spans="2:9" x14ac:dyDescent="0.2">
      <c r="B247" s="46">
        <v>44166</v>
      </c>
      <c r="C247" s="47">
        <v>135.62060653301714</v>
      </c>
      <c r="D247" s="40">
        <f t="shared" si="6"/>
        <v>3.804464339521644</v>
      </c>
      <c r="E247" s="47">
        <v>127.271929877598</v>
      </c>
      <c r="F247" s="40">
        <f t="shared" si="7"/>
        <v>2.4720454955259754</v>
      </c>
      <c r="H247" s="44"/>
      <c r="I247" s="44"/>
    </row>
    <row r="248" spans="2:9" ht="15" x14ac:dyDescent="0.2">
      <c r="B248" s="32">
        <v>44197</v>
      </c>
      <c r="C248" s="33">
        <v>128.74027628414061</v>
      </c>
      <c r="D248" s="33">
        <f t="shared" si="6"/>
        <v>1.3083051777007597</v>
      </c>
      <c r="E248" s="33">
        <v>127.751125095706</v>
      </c>
      <c r="F248" s="33">
        <f t="shared" si="7"/>
        <v>3.8412598024521145</v>
      </c>
      <c r="H248" s="44"/>
      <c r="I248" s="44"/>
    </row>
    <row r="249" spans="2:9" x14ac:dyDescent="0.2">
      <c r="B249" s="34">
        <v>44228</v>
      </c>
      <c r="C249" s="33">
        <v>128.41196186836368</v>
      </c>
      <c r="D249" s="33">
        <f t="shared" si="6"/>
        <v>2.415790345084659</v>
      </c>
      <c r="E249" s="33">
        <v>128.47166994343499</v>
      </c>
      <c r="F249" s="33">
        <f t="shared" si="7"/>
        <v>6.2769580560111393</v>
      </c>
      <c r="H249" s="44"/>
      <c r="I249" s="44"/>
    </row>
    <row r="250" spans="2:9" x14ac:dyDescent="0.2">
      <c r="B250" s="34">
        <v>44256</v>
      </c>
      <c r="C250" s="33">
        <v>132.8501686755819</v>
      </c>
      <c r="D250" s="33">
        <f t="shared" si="6"/>
        <v>9.9461118252605729</v>
      </c>
      <c r="E250" s="33">
        <v>129.41296600208801</v>
      </c>
      <c r="F250" s="33">
        <f t="shared" si="7"/>
        <v>9.4696356696419457</v>
      </c>
      <c r="H250" s="44"/>
      <c r="I250" s="44"/>
    </row>
    <row r="251" spans="2:9" x14ac:dyDescent="0.2">
      <c r="B251" s="34">
        <v>44287</v>
      </c>
      <c r="C251" s="33">
        <v>129.57174338924176</v>
      </c>
      <c r="D251" s="33">
        <f t="shared" si="6"/>
        <v>15.430153173747101</v>
      </c>
      <c r="E251" s="33">
        <v>130.46033107327199</v>
      </c>
      <c r="F251" s="33">
        <f t="shared" si="7"/>
        <v>12.44367654304304</v>
      </c>
      <c r="H251" s="44"/>
      <c r="I251" s="44"/>
    </row>
    <row r="252" spans="2:9" x14ac:dyDescent="0.2">
      <c r="B252" s="34">
        <v>44317</v>
      </c>
      <c r="C252" s="33">
        <v>129.57155684251231</v>
      </c>
      <c r="D252" s="33">
        <f t="shared" si="6"/>
        <v>16.516897132181157</v>
      </c>
      <c r="E252" s="33">
        <v>131.38008809710399</v>
      </c>
      <c r="F252" s="33">
        <f t="shared" si="7"/>
        <v>13.986440747927034</v>
      </c>
      <c r="H252" s="44"/>
      <c r="I252" s="44"/>
    </row>
    <row r="253" spans="2:9" x14ac:dyDescent="0.2">
      <c r="B253" s="34">
        <v>44348</v>
      </c>
      <c r="C253" s="33">
        <v>127.19903983329351</v>
      </c>
      <c r="D253" s="33">
        <f t="shared" si="6"/>
        <v>14.247345829402306</v>
      </c>
      <c r="E253" s="33">
        <v>131.918462067446</v>
      </c>
      <c r="F253" s="33">
        <f t="shared" si="7"/>
        <v>13.366116170350352</v>
      </c>
      <c r="H253" s="44"/>
      <c r="I253" s="44"/>
    </row>
    <row r="254" spans="2:9" x14ac:dyDescent="0.2">
      <c r="B254" s="34">
        <v>44378</v>
      </c>
      <c r="C254" s="33">
        <v>131.24421637116049</v>
      </c>
      <c r="D254" s="33">
        <f t="shared" si="6"/>
        <v>10.817017364969956</v>
      </c>
      <c r="E254" s="33">
        <v>132.13003449619401</v>
      </c>
      <c r="F254" s="33">
        <f t="shared" si="7"/>
        <v>11.123802307009996</v>
      </c>
      <c r="H254" s="44"/>
      <c r="I254" s="44"/>
    </row>
    <row r="255" spans="2:9" x14ac:dyDescent="0.2">
      <c r="B255" s="34">
        <v>44409</v>
      </c>
      <c r="C255" s="33">
        <v>130.1431989786378</v>
      </c>
      <c r="D255" s="33">
        <f t="shared" si="6"/>
        <v>7.8366490955393147</v>
      </c>
      <c r="E255" s="33">
        <v>132.20098803780499</v>
      </c>
      <c r="F255" s="33">
        <f t="shared" si="7"/>
        <v>8.4931377956488632</v>
      </c>
      <c r="H255" s="44"/>
      <c r="I255" s="44"/>
    </row>
    <row r="256" spans="2:9" x14ac:dyDescent="0.2">
      <c r="B256" s="34">
        <v>44440</v>
      </c>
      <c r="C256" s="33">
        <v>128.9594732230012</v>
      </c>
      <c r="D256" s="33">
        <f t="shared" si="6"/>
        <v>5.9539829408347771</v>
      </c>
      <c r="E256" s="33">
        <v>132.33041832675599</v>
      </c>
      <c r="F256" s="33">
        <f t="shared" si="7"/>
        <v>6.4173465700389869</v>
      </c>
      <c r="H256" s="44"/>
      <c r="I256" s="44"/>
    </row>
    <row r="257" spans="2:9" x14ac:dyDescent="0.2">
      <c r="B257" s="34">
        <v>44470</v>
      </c>
      <c r="C257" s="33">
        <v>131.09275379398758</v>
      </c>
      <c r="D257" s="33">
        <f t="shared" si="6"/>
        <v>4.4074246405004374</v>
      </c>
      <c r="E257" s="33">
        <v>132.68022398303</v>
      </c>
      <c r="F257" s="33">
        <f t="shared" si="7"/>
        <v>5.3206909719732494</v>
      </c>
      <c r="H257" s="44"/>
      <c r="I257" s="44"/>
    </row>
    <row r="258" spans="2:9" ht="14.25" customHeight="1" x14ac:dyDescent="0.2">
      <c r="B258" s="34">
        <v>44501</v>
      </c>
      <c r="C258" s="33">
        <v>136.2345024257699</v>
      </c>
      <c r="D258" s="33">
        <f t="shared" si="6"/>
        <v>6.0103085111776124</v>
      </c>
      <c r="E258" s="33">
        <v>133.18465267604901</v>
      </c>
      <c r="F258" s="33">
        <f t="shared" si="7"/>
        <v>5.0285856439794117</v>
      </c>
      <c r="H258" s="44"/>
      <c r="I258" s="44"/>
    </row>
    <row r="259" spans="2:9" ht="14.25" customHeight="1" x14ac:dyDescent="0.2">
      <c r="B259" s="45">
        <v>44531</v>
      </c>
      <c r="C259" s="33">
        <v>141.3108774573445</v>
      </c>
      <c r="D259" s="33">
        <f t="shared" si="6"/>
        <v>4.195727382285412</v>
      </c>
      <c r="E259" s="33">
        <v>133.71777031885401</v>
      </c>
      <c r="F259" s="33">
        <f t="shared" si="7"/>
        <v>5.0646206492313013</v>
      </c>
      <c r="H259" s="44"/>
      <c r="I259" s="44"/>
    </row>
    <row r="260" spans="2:9" ht="15" customHeight="1" x14ac:dyDescent="0.2">
      <c r="B260" s="41">
        <v>44562</v>
      </c>
      <c r="C260" s="36">
        <v>135.03703053282453</v>
      </c>
      <c r="D260" s="36">
        <f t="shared" si="6"/>
        <v>4.8910523034659832</v>
      </c>
      <c r="E260" s="36">
        <v>134.17251651493299</v>
      </c>
      <c r="F260" s="36">
        <f t="shared" si="7"/>
        <v>5.0264852183621542</v>
      </c>
      <c r="H260" s="44"/>
      <c r="I260" s="44"/>
    </row>
    <row r="261" spans="2:9" ht="14.25" customHeight="1" x14ac:dyDescent="0.2">
      <c r="B261" s="37">
        <v>44593</v>
      </c>
      <c r="C261" s="38">
        <v>134.4846705701728</v>
      </c>
      <c r="D261" s="38">
        <f t="shared" si="6"/>
        <v>4.7290833450814489</v>
      </c>
      <c r="E261" s="38">
        <v>134.71823820418501</v>
      </c>
      <c r="F261" s="38">
        <f t="shared" si="7"/>
        <v>4.8622145750112367</v>
      </c>
      <c r="H261" s="44"/>
      <c r="I261" s="44"/>
    </row>
    <row r="262" spans="2:9" ht="14.25" customHeight="1" x14ac:dyDescent="0.2">
      <c r="B262" s="37">
        <v>44621</v>
      </c>
      <c r="C262" s="38">
        <v>139.06496312634079</v>
      </c>
      <c r="D262" s="38">
        <f t="shared" si="6"/>
        <v>4.6780478434583728</v>
      </c>
      <c r="E262" s="38">
        <v>135.476234506948</v>
      </c>
      <c r="F262" s="38">
        <f t="shared" si="7"/>
        <v>4.6852094439765466</v>
      </c>
      <c r="H262" s="44"/>
      <c r="I262" s="44"/>
    </row>
    <row r="263" spans="2:9" ht="14.25" customHeight="1" x14ac:dyDescent="0.2">
      <c r="B263" s="37">
        <v>44652</v>
      </c>
      <c r="C263" s="38">
        <v>135.52072569654956</v>
      </c>
      <c r="D263" s="38">
        <f t="shared" si="6"/>
        <v>4.5912651568148561</v>
      </c>
      <c r="E263" s="38">
        <v>136.31392953349501</v>
      </c>
      <c r="F263" s="38">
        <f t="shared" si="7"/>
        <v>4.4868799673177335</v>
      </c>
      <c r="H263" s="44"/>
      <c r="I263" s="44"/>
    </row>
    <row r="264" spans="2:9" ht="14.25" customHeight="1" x14ac:dyDescent="0.2">
      <c r="B264" s="39">
        <v>44682</v>
      </c>
      <c r="C264" s="40">
        <v>135.68928095091732</v>
      </c>
      <c r="D264" s="40">
        <f t="shared" si="6"/>
        <v>4.7215023555214515</v>
      </c>
      <c r="E264" s="40">
        <v>136.999929579179</v>
      </c>
      <c r="F264" s="40">
        <f t="shared" si="7"/>
        <v>4.2775443093943721</v>
      </c>
      <c r="H264" s="44"/>
      <c r="I264" s="44"/>
    </row>
    <row r="265" spans="2:9" ht="14.25" customHeight="1" x14ac:dyDescent="0.2">
      <c r="B265" s="39">
        <v>44713</v>
      </c>
      <c r="C265" s="40">
        <v>132.35021728567477</v>
      </c>
      <c r="D265" s="40">
        <f t="shared" si="6"/>
        <v>4.049698377544658</v>
      </c>
      <c r="E265" s="40">
        <v>137.334905231363</v>
      </c>
      <c r="F265" s="40">
        <f t="shared" si="7"/>
        <v>4.1059022967897505</v>
      </c>
      <c r="H265" s="44"/>
      <c r="I265" s="44"/>
    </row>
    <row r="266" spans="2:9" ht="14.25" customHeight="1" x14ac:dyDescent="0.2">
      <c r="B266" s="39">
        <v>44743</v>
      </c>
      <c r="C266" s="40">
        <v>135.36154009217887</v>
      </c>
      <c r="D266" s="40">
        <f t="shared" si="6"/>
        <v>3.1371467900532366</v>
      </c>
      <c r="E266" s="40">
        <v>137.311462295475</v>
      </c>
      <c r="F266" s="40">
        <f t="shared" si="7"/>
        <v>3.9214610206056051</v>
      </c>
      <c r="H266" s="44"/>
      <c r="I266" s="44"/>
    </row>
    <row r="267" spans="2:9" ht="14.25" customHeight="1" x14ac:dyDescent="0.2">
      <c r="B267" s="39">
        <v>44774</v>
      </c>
      <c r="C267" s="40">
        <v>135.8497747707176</v>
      </c>
      <c r="D267" s="40">
        <f t="shared" si="6"/>
        <v>4.384843646740606</v>
      </c>
      <c r="E267" s="40">
        <v>137.21687387403301</v>
      </c>
      <c r="F267" s="40">
        <f t="shared" si="7"/>
        <v>3.7941364211239232</v>
      </c>
      <c r="H267" s="44"/>
      <c r="I267" s="44"/>
    </row>
    <row r="268" spans="2:9" ht="14.25" customHeight="1" x14ac:dyDescent="0.2">
      <c r="B268" s="39">
        <v>44805</v>
      </c>
      <c r="C268" s="40">
        <v>133.89222108135348</v>
      </c>
      <c r="D268" s="40">
        <f t="shared" si="6"/>
        <v>3.8250372268677069</v>
      </c>
      <c r="E268" s="40">
        <v>137.28447401369101</v>
      </c>
      <c r="F268" s="40">
        <f t="shared" si="7"/>
        <v>3.7437013723498325</v>
      </c>
      <c r="H268" s="44"/>
      <c r="I268" s="44"/>
    </row>
    <row r="269" spans="2:9" ht="14.25" customHeight="1" x14ac:dyDescent="0.2">
      <c r="B269" s="39">
        <v>44835</v>
      </c>
      <c r="C269" s="40">
        <v>135.87052753885729</v>
      </c>
      <c r="D269" s="40">
        <f t="shared" si="6"/>
        <v>3.6445750101321295</v>
      </c>
      <c r="E269" s="40">
        <v>137.564788914519</v>
      </c>
      <c r="F269" s="40">
        <f t="shared" si="7"/>
        <v>3.6814566518321072</v>
      </c>
      <c r="H269" s="44"/>
      <c r="I269" s="44"/>
    </row>
    <row r="270" spans="2:9" ht="14.25" customHeight="1" x14ac:dyDescent="0.2">
      <c r="B270" s="39">
        <v>44866</v>
      </c>
      <c r="C270" s="40">
        <v>141.00459985563484</v>
      </c>
      <c r="D270" s="40">
        <f t="shared" si="6"/>
        <v>3.5013871999598649</v>
      </c>
      <c r="E270" s="40">
        <v>137.99910012014999</v>
      </c>
      <c r="F270" s="40">
        <f t="shared" si="7"/>
        <v>3.6148665385728549</v>
      </c>
      <c r="H270" s="44"/>
      <c r="I270" s="44"/>
    </row>
    <row r="271" spans="2:9" ht="14.25" customHeight="1" x14ac:dyDescent="0.2">
      <c r="B271" s="46">
        <v>44896</v>
      </c>
      <c r="C271" s="47">
        <v>146.07636320208391</v>
      </c>
      <c r="D271" s="40">
        <f t="shared" si="6"/>
        <v>3.3723417690742821</v>
      </c>
      <c r="E271" s="47">
        <v>138.558354421388</v>
      </c>
      <c r="F271" s="40">
        <f t="shared" si="7"/>
        <v>3.6200006109819753</v>
      </c>
      <c r="H271" s="44"/>
      <c r="I271" s="44"/>
    </row>
    <row r="272" spans="2:9" ht="14.25" customHeight="1" x14ac:dyDescent="0.2">
      <c r="B272" s="32">
        <v>44927</v>
      </c>
      <c r="C272" s="33">
        <v>139.11234984263677</v>
      </c>
      <c r="D272" s="33">
        <f t="shared" si="6"/>
        <v>3.0179272261334518</v>
      </c>
      <c r="E272" s="33">
        <v>139.23725733968999</v>
      </c>
      <c r="F272" s="33">
        <f t="shared" si="7"/>
        <v>3.7747975191277732</v>
      </c>
      <c r="H272" s="44"/>
      <c r="I272" s="44"/>
    </row>
    <row r="273" spans="2:9" ht="14.25" customHeight="1" x14ac:dyDescent="0.2">
      <c r="B273" s="34">
        <v>44958</v>
      </c>
      <c r="C273" s="33">
        <v>140.22231872279087</v>
      </c>
      <c r="D273" s="33">
        <f t="shared" si="6"/>
        <v>4.2663956630092201</v>
      </c>
      <c r="E273" s="33">
        <v>139.91092510411499</v>
      </c>
      <c r="F273" s="33">
        <f t="shared" si="7"/>
        <v>3.854479518994097</v>
      </c>
      <c r="H273" s="44"/>
      <c r="I273" s="44"/>
    </row>
    <row r="274" spans="2:9" ht="14.25" customHeight="1" x14ac:dyDescent="0.2">
      <c r="B274" s="34">
        <v>44986</v>
      </c>
      <c r="C274" s="33">
        <v>144.13126064715576</v>
      </c>
      <c r="D274" s="33">
        <f t="shared" si="6"/>
        <v>3.6431157114766819</v>
      </c>
      <c r="E274" s="33">
        <v>140.49845758945699</v>
      </c>
      <c r="F274" s="33">
        <f t="shared" si="7"/>
        <v>3.7070878894640487</v>
      </c>
      <c r="H274" s="44"/>
      <c r="I274" s="44"/>
    </row>
    <row r="275" spans="2:9" ht="14.25" customHeight="1" x14ac:dyDescent="0.2">
      <c r="B275" s="34">
        <v>45017</v>
      </c>
      <c r="C275" s="33">
        <v>140.02848742234309</v>
      </c>
      <c r="D275" s="33">
        <f t="shared" si="6"/>
        <v>3.3262526470578848</v>
      </c>
      <c r="E275" s="33">
        <v>140.98205214763399</v>
      </c>
      <c r="F275" s="33">
        <f t="shared" si="7"/>
        <v>3.4245382185919055</v>
      </c>
      <c r="H275" s="44"/>
      <c r="I275" s="44"/>
    </row>
    <row r="276" spans="2:9" ht="14.25" hidden="1" customHeight="1" x14ac:dyDescent="0.2">
      <c r="B276" s="34">
        <v>45047</v>
      </c>
      <c r="C276" s="33"/>
      <c r="D276" s="33">
        <f t="shared" ref="D276:D283" si="8">C276/C264*100-100</f>
        <v>-100</v>
      </c>
      <c r="E276" s="33"/>
      <c r="F276" s="33">
        <f t="shared" ref="F276:F283" si="9">+E276/E264*100-100</f>
        <v>-100</v>
      </c>
      <c r="H276" s="44"/>
      <c r="I276" s="44"/>
    </row>
    <row r="277" spans="2:9" ht="14.25" hidden="1" customHeight="1" x14ac:dyDescent="0.2">
      <c r="B277" s="34">
        <v>45078</v>
      </c>
      <c r="C277" s="33"/>
      <c r="D277" s="33">
        <f t="shared" si="8"/>
        <v>-100</v>
      </c>
      <c r="E277" s="33"/>
      <c r="F277" s="33">
        <f t="shared" si="9"/>
        <v>-100</v>
      </c>
      <c r="H277" s="44"/>
      <c r="I277" s="44"/>
    </row>
    <row r="278" spans="2:9" ht="14.25" hidden="1" customHeight="1" x14ac:dyDescent="0.2">
      <c r="B278" s="34">
        <v>45108</v>
      </c>
      <c r="C278" s="33"/>
      <c r="D278" s="33">
        <f t="shared" si="8"/>
        <v>-100</v>
      </c>
      <c r="E278" s="33"/>
      <c r="F278" s="33">
        <f t="shared" si="9"/>
        <v>-100</v>
      </c>
      <c r="H278" s="44"/>
      <c r="I278" s="44"/>
    </row>
    <row r="279" spans="2:9" ht="14.25" hidden="1" customHeight="1" x14ac:dyDescent="0.2">
      <c r="B279" s="34">
        <v>45139</v>
      </c>
      <c r="C279" s="33"/>
      <c r="D279" s="33">
        <f t="shared" si="8"/>
        <v>-100</v>
      </c>
      <c r="E279" s="33"/>
      <c r="F279" s="33">
        <f t="shared" si="9"/>
        <v>-100</v>
      </c>
      <c r="H279" s="44"/>
      <c r="I279" s="44"/>
    </row>
    <row r="280" spans="2:9" ht="14.25" hidden="1" customHeight="1" x14ac:dyDescent="0.2">
      <c r="B280" s="34">
        <v>45170</v>
      </c>
      <c r="C280" s="33"/>
      <c r="D280" s="33">
        <f t="shared" si="8"/>
        <v>-100</v>
      </c>
      <c r="E280" s="33"/>
      <c r="F280" s="33">
        <f t="shared" si="9"/>
        <v>-100</v>
      </c>
      <c r="H280" s="44"/>
      <c r="I280" s="44"/>
    </row>
    <row r="281" spans="2:9" ht="14.25" hidden="1" customHeight="1" x14ac:dyDescent="0.2">
      <c r="B281" s="34">
        <v>45200</v>
      </c>
      <c r="C281" s="33"/>
      <c r="D281" s="33">
        <f t="shared" si="8"/>
        <v>-100</v>
      </c>
      <c r="E281" s="33"/>
      <c r="F281" s="33">
        <f t="shared" si="9"/>
        <v>-100</v>
      </c>
      <c r="H281" s="44"/>
      <c r="I281" s="44"/>
    </row>
    <row r="282" spans="2:9" ht="14.25" hidden="1" customHeight="1" x14ac:dyDescent="0.2">
      <c r="B282" s="34">
        <v>45231</v>
      </c>
      <c r="C282" s="33"/>
      <c r="D282" s="33">
        <f t="shared" si="8"/>
        <v>-100</v>
      </c>
      <c r="E282" s="33"/>
      <c r="F282" s="33">
        <f t="shared" si="9"/>
        <v>-100</v>
      </c>
      <c r="H282" s="44"/>
      <c r="I282" s="44"/>
    </row>
    <row r="283" spans="2:9" ht="14.25" hidden="1" customHeight="1" x14ac:dyDescent="0.2">
      <c r="B283" s="45">
        <v>45261</v>
      </c>
      <c r="C283" s="33"/>
      <c r="D283" s="33">
        <f t="shared" si="8"/>
        <v>-100</v>
      </c>
      <c r="E283" s="33"/>
      <c r="F283" s="33">
        <f t="shared" si="9"/>
        <v>-100</v>
      </c>
      <c r="H283" s="44"/>
      <c r="I283" s="44"/>
    </row>
    <row r="284" spans="2:9" s="50" customFormat="1" ht="3.95" customHeight="1" x14ac:dyDescent="0.2">
      <c r="B284" s="51"/>
      <c r="C284" s="52"/>
      <c r="D284" s="52"/>
      <c r="E284" s="52"/>
      <c r="F284" s="52"/>
      <c r="H284" s="53"/>
      <c r="I284" s="53"/>
    </row>
    <row r="285" spans="2:9" x14ac:dyDescent="0.2">
      <c r="B285" s="73" t="s">
        <v>30</v>
      </c>
      <c r="C285" s="73"/>
      <c r="D285" s="73"/>
      <c r="E285" s="73"/>
      <c r="F285" s="73"/>
    </row>
    <row r="286" spans="2:9" x14ac:dyDescent="0.2">
      <c r="B286" s="64" t="s">
        <v>42</v>
      </c>
      <c r="C286" s="64"/>
      <c r="D286" s="64"/>
      <c r="E286" s="64"/>
      <c r="F286" s="64"/>
    </row>
    <row r="287" spans="2:9" x14ac:dyDescent="0.2">
      <c r="B287" s="64"/>
      <c r="C287" s="64"/>
      <c r="D287" s="64"/>
      <c r="E287" s="64"/>
      <c r="F287" s="64"/>
    </row>
    <row r="288" spans="2:9" s="49" customFormat="1" ht="15" customHeight="1" x14ac:dyDescent="0.25">
      <c r="B288" s="63" t="s">
        <v>37</v>
      </c>
      <c r="C288" s="63"/>
      <c r="D288" s="63"/>
      <c r="E288" s="63"/>
      <c r="F288" s="63"/>
    </row>
    <row r="289" spans="5:5" x14ac:dyDescent="0.2">
      <c r="E289" s="43"/>
    </row>
    <row r="290" spans="5:5" x14ac:dyDescent="0.2">
      <c r="E290" s="43"/>
    </row>
    <row r="291" spans="5:5" x14ac:dyDescent="0.2">
      <c r="E291" s="43"/>
    </row>
    <row r="292" spans="5:5" x14ac:dyDescent="0.2">
      <c r="E292" s="43"/>
    </row>
    <row r="293" spans="5:5" x14ac:dyDescent="0.2">
      <c r="E293" s="43"/>
    </row>
    <row r="294" spans="5:5" x14ac:dyDescent="0.2">
      <c r="E294" s="43"/>
    </row>
  </sheetData>
  <mergeCells count="12">
    <mergeCell ref="B288:F288"/>
    <mergeCell ref="B286:F287"/>
    <mergeCell ref="B1:F1"/>
    <mergeCell ref="B2:F2"/>
    <mergeCell ref="B3:F3"/>
    <mergeCell ref="B4:F4"/>
    <mergeCell ref="E6:E7"/>
    <mergeCell ref="B6:B7"/>
    <mergeCell ref="F6:F7"/>
    <mergeCell ref="B285:F285"/>
    <mergeCell ref="D6:D7"/>
    <mergeCell ref="C6:C7"/>
  </mergeCells>
  <hyperlinks>
    <hyperlink ref="I1" location="'Índice '!A1" display="Regresar al inicio" xr:uid="{00000000-0004-0000-0200-000000000000}"/>
  </hyperlinks>
  <pageMargins left="0.7" right="0.7" top="0.75" bottom="0.75" header="0.3" footer="0.3"/>
  <pageSetup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José Nery Castillo Hernandez</cp:lastModifiedBy>
  <cp:lastPrinted>2020-10-29T18:20:03Z</cp:lastPrinted>
  <dcterms:created xsi:type="dcterms:W3CDTF">2019-09-10T14:28:24Z</dcterms:created>
  <dcterms:modified xsi:type="dcterms:W3CDTF">2023-06-08T14:07:54Z</dcterms:modified>
</cp:coreProperties>
</file>