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P4U7CPLN\"/>
    </mc:Choice>
  </mc:AlternateContent>
  <xr:revisionPtr revIDLastSave="0" documentId="13_ncr:1_{74FEC990-92D8-4847-A82B-E7759F50913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'C.1'!$B$1:$E$309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12" l="1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6" i="12" l="1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<sst xmlns="http://schemas.openxmlformats.org/spreadsheetml/2006/main" count="154" uniqueCount="48">
  <si>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</si>
  <si>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</si>
  <si>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</si>
  <si>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</si>
  <si>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</si>
  <si>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</si>
  <si>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</si>
  <si>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</si>
  <si>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</si>
  <si>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</si>
  <si>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</si>
  <si>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</si>
  <si>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</si>
  <si>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</si>
  <si>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</si>
  <si>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</si>
  <si>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</si>
  <si>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</si>
  <si>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</si>
  <si>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</si>
  <si>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</si>
  <si>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</si>
  <si>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</si>
  <si>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</si>
  <si>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</si>
  <si>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</si>
  <si>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</si>
  <si>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</si>
  <si>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</si>
  <si>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</si>
  <si>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</si>
  <si>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</si>
  <si>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</si>
  <si>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</si>
  <si>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</si>
  <si>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</si>
  <si>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</si>
  <si>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</si>
  <si>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</si>
  <si>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</si>
  <si>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</si>
  <si>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</si>
  <si>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</si>
  <si>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r>
      <t xml:space="preserve">EMPALME DE LA SERIE ORIGINAL DEL ÍNDICE MENSUAL DE LA ACTIVIDAD ECONÓMICA (IMAE) </t>
    </r>
    <r>
      <rPr>
        <b/>
        <vertAlign val="superscript"/>
        <sz val="11"/>
        <color rgb="FF1A2D4F"/>
        <rFont val="Century Schoolbook"/>
        <family val="1"/>
      </rPr>
      <t>1/</t>
    </r>
  </si>
  <si>
    <t>PERÍODO:  2001  -  2025</t>
  </si>
  <si>
    <t>Empalme de la serie original del índice mensual de la actividad económica (IMAE), 2001-2025</t>
  </si>
  <si>
    <t>Gráfica del empalme de la serie original del índice mensual de la actividad económica (IMAE), 2001-2025</t>
  </si>
  <si>
    <t>Índice Mensual de la Actividad Económica, período 2001-2025*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</si>
</sst>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0_);_(* \(#,##0.0000\);_(* &quot;-&quot;??_);_(@_)"/>
    <numFmt numFmtId="168" formatCode="_(* #,##0.00000_);_(* \(#,##0.00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  <font>
      <b/>
      <sz val="11"/>
      <color rgb="FF1A2D4F"/>
      <name val="Century Schoolbook"/>
      <family val="1"/>
    </font>
    <font>
      <b/>
      <vertAlign val="superscript"/>
      <sz val="11"/>
      <color rgb="FF1A2D4F"/>
      <name val="Century Schoolbook"/>
      <family val="1"/>
    </font>
    <font>
      <sz val="11"/>
      <color rgb="FF1A2D4F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rgb="FFDEDEDE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84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6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6" xfId="5" applyNumberFormat="1" applyFont="1" applyBorder="1" applyAlignment="1">
      <alignment vertical="top"/>
    </xf>
    <xf numFmtId="0" fontId="8" fillId="0" borderId="17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8" xfId="5" applyNumberFormat="1" applyFont="1" applyFill="1" applyBorder="1" applyAlignment="1">
      <alignment horizontal="center" vertical="top" wrapText="1"/>
    </xf>
    <xf numFmtId="0" fontId="8" fillId="0" borderId="19" xfId="6" applyFont="1" applyBorder="1">
      <alignment vertical="top"/>
    </xf>
    <xf numFmtId="0" fontId="16" fillId="0" borderId="0" xfId="0" applyFont="1"/>
    <xf numFmtId="0" fontId="17" fillId="0" borderId="21" xfId="0" applyFont="1" applyBorder="1"/>
    <xf numFmtId="17" fontId="18" fillId="4" borderId="4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vertical="center"/>
    </xf>
    <xf numFmtId="17" fontId="19" fillId="4" borderId="4" xfId="2" applyNumberFormat="1" applyFont="1" applyFill="1" applyBorder="1" applyAlignment="1">
      <alignment horizontal="center" vertical="center"/>
    </xf>
    <xf numFmtId="17" fontId="18" fillId="5" borderId="12" xfId="2" applyNumberFormat="1" applyFont="1" applyFill="1" applyBorder="1" applyAlignment="1">
      <alignment horizontal="center" vertical="center"/>
    </xf>
    <xf numFmtId="165" fontId="19" fillId="5" borderId="7" xfId="2" applyNumberFormat="1" applyFont="1" applyFill="1" applyBorder="1" applyAlignment="1">
      <alignment horizontal="center" vertical="center"/>
    </xf>
    <xf numFmtId="17" fontId="19" fillId="5" borderId="8" xfId="2" applyNumberFormat="1" applyFont="1" applyFill="1" applyBorder="1" applyAlignment="1">
      <alignment horizontal="center" vertical="center"/>
    </xf>
    <xf numFmtId="165" fontId="19" fillId="5" borderId="9" xfId="2" applyNumberFormat="1" applyFont="1" applyFill="1" applyBorder="1" applyAlignment="1">
      <alignment horizontal="center" vertical="center"/>
    </xf>
    <xf numFmtId="17" fontId="19" fillId="5" borderId="10" xfId="2" applyNumberFormat="1" applyFont="1" applyFill="1" applyBorder="1" applyAlignment="1">
      <alignment horizontal="center" vertical="center"/>
    </xf>
    <xf numFmtId="165" fontId="19" fillId="5" borderId="11" xfId="2" applyNumberFormat="1" applyFont="1" applyFill="1" applyBorder="1" applyAlignment="1">
      <alignment horizontal="center" vertical="center"/>
    </xf>
    <xf numFmtId="17" fontId="18" fillId="5" borderId="6" xfId="2" applyNumberFormat="1" applyFont="1" applyFill="1" applyBorder="1" applyAlignment="1">
      <alignment horizontal="center" vertical="center"/>
    </xf>
    <xf numFmtId="0" fontId="17" fillId="0" borderId="20" xfId="0" quotePrefix="1" applyFont="1" applyBorder="1" applyAlignment="1">
      <alignment horizontal="center"/>
    </xf>
    <xf numFmtId="164" fontId="16" fillId="0" borderId="0" xfId="1" applyFont="1"/>
    <xf numFmtId="17" fontId="19" fillId="4" borderId="22" xfId="2" applyNumberFormat="1" applyFont="1" applyFill="1" applyBorder="1" applyAlignment="1">
      <alignment horizontal="center" vertical="center"/>
    </xf>
    <xf numFmtId="17" fontId="19" fillId="5" borderId="24" xfId="2" applyNumberFormat="1" applyFont="1" applyFill="1" applyBorder="1" applyAlignment="1">
      <alignment horizontal="center" vertical="center"/>
    </xf>
    <xf numFmtId="165" fontId="19" fillId="5" borderId="25" xfId="2" applyNumberFormat="1" applyFont="1" applyFill="1" applyBorder="1" applyAlignment="1">
      <alignment horizontal="center" vertical="center"/>
    </xf>
    <xf numFmtId="49" fontId="23" fillId="0" borderId="0" xfId="5" applyNumberFormat="1" applyFont="1" applyBorder="1" applyAlignment="1">
      <alignment vertical="top"/>
    </xf>
    <xf numFmtId="166" fontId="16" fillId="0" borderId="0" xfId="1" applyNumberFormat="1" applyFont="1"/>
    <xf numFmtId="0" fontId="16" fillId="0" borderId="0" xfId="0" applyFont="1" applyAlignment="1">
      <alignment vertical="center"/>
    </xf>
    <xf numFmtId="167" fontId="16" fillId="0" borderId="0" xfId="1" applyNumberFormat="1" applyFont="1"/>
    <xf numFmtId="168" fontId="16" fillId="0" borderId="0" xfId="1" applyNumberFormat="1" applyFont="1"/>
    <xf numFmtId="0" fontId="26" fillId="0" borderId="0" xfId="2" applyFont="1" applyAlignment="1"/>
    <xf numFmtId="165" fontId="19" fillId="0" borderId="5" xfId="2" applyNumberFormat="1" applyFont="1" applyFill="1" applyBorder="1" applyAlignment="1">
      <alignment horizontal="center" vertical="center"/>
    </xf>
    <xf numFmtId="165" fontId="19" fillId="10" borderId="5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65" fontId="19" fillId="0" borderId="9" xfId="2" applyNumberFormat="1" applyFont="1" applyFill="1" applyBorder="1" applyAlignment="1">
      <alignment horizontal="center" vertical="center"/>
    </xf>
    <xf numFmtId="165" fontId="19" fillId="0" borderId="11" xfId="2" applyNumberFormat="1" applyFont="1" applyFill="1" applyBorder="1" applyAlignment="1">
      <alignment horizontal="center" vertical="center"/>
    </xf>
    <xf numFmtId="165" fontId="19" fillId="10" borderId="11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0" fontId="19" fillId="5" borderId="23" xfId="2" applyFont="1" applyFill="1" applyBorder="1" applyAlignment="1">
      <alignment horizontal="left"/>
    </xf>
    <xf numFmtId="0" fontId="16" fillId="6" borderId="0" xfId="0" applyFont="1" applyFill="1"/>
    <xf numFmtId="0" fontId="21" fillId="6" borderId="0" xfId="18" applyFill="1" applyBorder="1" applyAlignment="1">
      <alignment horizontal="left" vertical="center"/>
    </xf>
    <xf numFmtId="0" fontId="16" fillId="6" borderId="0" xfId="0" applyFont="1" applyFill="1" applyBorder="1"/>
    <xf numFmtId="0" fontId="4" fillId="0" borderId="0" xfId="0" applyFont="1" applyAlignment="1">
      <alignment horizontal="center"/>
    </xf>
    <xf numFmtId="0" fontId="12" fillId="7" borderId="14" xfId="6" applyFont="1" applyFill="1" applyBorder="1" applyAlignment="1">
      <alignment horizontal="center" vertical="center" wrapText="1"/>
    </xf>
    <xf numFmtId="0" fontId="12" fillId="7" borderId="15" xfId="6" applyFont="1" applyFill="1" applyBorder="1" applyAlignment="1">
      <alignment horizontal="center" vertical="center" wrapText="1"/>
    </xf>
    <xf numFmtId="0" fontId="14" fillId="2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3" fontId="20" fillId="8" borderId="1" xfId="2" applyNumberFormat="1" applyFont="1" applyFill="1" applyBorder="1" applyAlignment="1">
      <alignment horizontal="center" vertical="center"/>
    </xf>
    <xf numFmtId="3" fontId="20" fillId="8" borderId="4" xfId="2" applyNumberFormat="1" applyFont="1" applyFill="1" applyBorder="1" applyAlignment="1">
      <alignment horizontal="center" vertical="center"/>
    </xf>
    <xf numFmtId="3" fontId="20" fillId="9" borderId="3" xfId="2" applyNumberFormat="1" applyFont="1" applyFill="1" applyBorder="1" applyAlignment="1">
      <alignment horizontal="center" vertical="center" wrapText="1"/>
    </xf>
    <xf numFmtId="3" fontId="20" fillId="9" borderId="5" xfId="2" applyNumberFormat="1" applyFont="1" applyFill="1" applyBorder="1" applyAlignment="1">
      <alignment horizontal="center" vertical="center" wrapText="1"/>
    </xf>
    <xf numFmtId="3" fontId="20" fillId="8" borderId="3" xfId="2" applyNumberFormat="1" applyFont="1" applyFill="1" applyBorder="1" applyAlignment="1">
      <alignment horizontal="center" vertical="center" wrapText="1"/>
    </xf>
    <xf numFmtId="3" fontId="20" fillId="8" borderId="5" xfId="2" applyNumberFormat="1" applyFont="1" applyFill="1" applyBorder="1" applyAlignment="1">
      <alignment horizontal="center" vertical="center" wrapText="1"/>
    </xf>
    <xf numFmtId="3" fontId="20" fillId="8" borderId="13" xfId="2" applyNumberFormat="1" applyFont="1" applyFill="1" applyBorder="1" applyAlignment="1">
      <alignment horizontal="center" vertical="center"/>
    </xf>
    <xf numFmtId="3" fontId="20" fillId="8" borderId="2" xfId="2" applyNumberFormat="1" applyFont="1" applyFill="1" applyBorder="1" applyAlignment="1">
      <alignment horizontal="center" vertical="center"/>
    </xf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1B20CE"/>
      <color rgb="FF9CD3F4"/>
      <color rgb="FF494949"/>
      <color rgb="FFDEDEDE"/>
      <color rgb="FFB0B0B0"/>
      <color rgb="FF1A2D4F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2400" b="0">
                <a:solidFill>
                  <a:srgbClr val="1A2D4F"/>
                </a:solidFill>
                <a:latin typeface="Arial Narrow" pitchFamily="34" charset="0"/>
              </a:rPr>
              <a:t>Índice</a:t>
            </a:r>
            <a:r>
              <a:rPr lang="es-CL" sz="2400" b="0" baseline="0">
                <a:solidFill>
                  <a:srgbClr val="1A2D4F"/>
                </a:solidFill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solidFill>
                  <a:srgbClr val="1A2D4F"/>
                </a:solidFill>
                <a:latin typeface="Arial Narrow" pitchFamily="34" charset="0"/>
              </a:rPr>
              <a:t>1/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Empalme de la serie original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Período: Enero 2002 - Enero 2025</a:t>
            </a:r>
            <a:endParaRPr lang="es-CL" sz="1600" b="0">
              <a:solidFill>
                <a:srgbClr val="1A2D4F"/>
              </a:solidFill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9CD3F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dPt>
            <c:idx val="275"/>
            <c:invertIfNegative val="0"/>
            <c:bubble3D val="0"/>
            <c:spPr>
              <a:solidFill>
                <a:srgbClr val="1B20CE"/>
              </a:solidFill>
              <a:ln>
                <a:solidFill>
                  <a:srgbClr val="1B20CE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0172-426A-8BF2-F0916BB01AC2}"/>
              </c:ext>
            </c:extLst>
          </c:dPt>
          <c:cat>
            <c:strRef>
              <c:f>'C.1'!$B$20:$B$308</c:f>
              <c:strCache>
                <c:ptCount val="278"/>
                <c:pt idx="0">
                  <c:v>ene-02</c:v>
                </c:pt>
                <c:pt idx="1">
                  <c:v>feb-02</c:v>
                </c:pt>
                <c:pt idx="2">
                  <c:v>mar-02</c:v>
                </c:pt>
                <c:pt idx="3">
                  <c:v>abr-02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ago-02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dic-02</c:v>
                </c:pt>
                <c:pt idx="12">
                  <c:v>ene-03</c:v>
                </c:pt>
                <c:pt idx="13">
                  <c:v>feb-03</c:v>
                </c:pt>
                <c:pt idx="14">
                  <c:v>mar-03</c:v>
                </c:pt>
                <c:pt idx="15">
                  <c:v>abr-03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ago-03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dic-03</c:v>
                </c:pt>
                <c:pt idx="24">
                  <c:v>ene-04</c:v>
                </c:pt>
                <c:pt idx="25">
                  <c:v>feb-04</c:v>
                </c:pt>
                <c:pt idx="26">
                  <c:v>mar-04</c:v>
                </c:pt>
                <c:pt idx="27">
                  <c:v>abr-04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ago-04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dic-04</c:v>
                </c:pt>
                <c:pt idx="36">
                  <c:v>ene-05</c:v>
                </c:pt>
                <c:pt idx="37">
                  <c:v>feb-05</c:v>
                </c:pt>
                <c:pt idx="38">
                  <c:v>mar-05</c:v>
                </c:pt>
                <c:pt idx="39">
                  <c:v>abr-05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ago-05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dic-05</c:v>
                </c:pt>
                <c:pt idx="48">
                  <c:v>ene-06</c:v>
                </c:pt>
                <c:pt idx="49">
                  <c:v>feb-06</c:v>
                </c:pt>
                <c:pt idx="50">
                  <c:v>mar-06</c:v>
                </c:pt>
                <c:pt idx="51">
                  <c:v>abr-06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ago-06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dic-06</c:v>
                </c:pt>
                <c:pt idx="60">
                  <c:v>ene-07</c:v>
                </c:pt>
                <c:pt idx="61">
                  <c:v>feb-07</c:v>
                </c:pt>
                <c:pt idx="62">
                  <c:v>mar-07</c:v>
                </c:pt>
                <c:pt idx="63">
                  <c:v>abr-07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ago-07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dic-07</c:v>
                </c:pt>
                <c:pt idx="72">
                  <c:v>ene-08</c:v>
                </c:pt>
                <c:pt idx="73">
                  <c:v>feb-08</c:v>
                </c:pt>
                <c:pt idx="74">
                  <c:v>mar-08</c:v>
                </c:pt>
                <c:pt idx="75">
                  <c:v>abr-08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ago-08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dic-08</c:v>
                </c:pt>
                <c:pt idx="84">
                  <c:v>ene-09</c:v>
                </c:pt>
                <c:pt idx="85">
                  <c:v>feb-09</c:v>
                </c:pt>
                <c:pt idx="86">
                  <c:v>mar-09</c:v>
                </c:pt>
                <c:pt idx="87">
                  <c:v>abr-09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ago-09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dic-09</c:v>
                </c:pt>
                <c:pt idx="96">
                  <c:v>ene-10</c:v>
                </c:pt>
                <c:pt idx="97">
                  <c:v>feb-10</c:v>
                </c:pt>
                <c:pt idx="98">
                  <c:v>mar-10</c:v>
                </c:pt>
                <c:pt idx="99">
                  <c:v>abr-10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ago-10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dic-10</c:v>
                </c:pt>
                <c:pt idx="108">
                  <c:v>ene-11</c:v>
                </c:pt>
                <c:pt idx="109">
                  <c:v>feb-11</c:v>
                </c:pt>
                <c:pt idx="110">
                  <c:v>mar-11</c:v>
                </c:pt>
                <c:pt idx="111">
                  <c:v>abr-11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ago-11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dic-11</c:v>
                </c:pt>
                <c:pt idx="120">
                  <c:v>ene-12</c:v>
                </c:pt>
                <c:pt idx="121">
                  <c:v>feb-12</c:v>
                </c:pt>
                <c:pt idx="122">
                  <c:v>mar-12</c:v>
                </c:pt>
                <c:pt idx="123">
                  <c:v>abr-12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ago-12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dic-12</c:v>
                </c:pt>
                <c:pt idx="132">
                  <c:v>ene-13</c:v>
                </c:pt>
                <c:pt idx="133">
                  <c:v>feb-13</c:v>
                </c:pt>
                <c:pt idx="134">
                  <c:v>mar-13</c:v>
                </c:pt>
                <c:pt idx="135">
                  <c:v>abr-13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ago-13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dic-13</c:v>
                </c:pt>
                <c:pt idx="144">
                  <c:v>ene-14</c:v>
                </c:pt>
                <c:pt idx="145">
                  <c:v>feb-14</c:v>
                </c:pt>
                <c:pt idx="146">
                  <c:v>mar-14</c:v>
                </c:pt>
                <c:pt idx="147">
                  <c:v>abr-14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ago-14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dic-14</c:v>
                </c:pt>
                <c:pt idx="156">
                  <c:v>ene-15</c:v>
                </c:pt>
                <c:pt idx="157">
                  <c:v>feb-15</c:v>
                </c:pt>
                <c:pt idx="158">
                  <c:v>mar-15</c:v>
                </c:pt>
                <c:pt idx="159">
                  <c:v>abr-15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ago-15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dic-15</c:v>
                </c:pt>
                <c:pt idx="168">
                  <c:v>ene-16</c:v>
                </c:pt>
                <c:pt idx="169">
                  <c:v>feb-16</c:v>
                </c:pt>
                <c:pt idx="170">
                  <c:v>mar-16</c:v>
                </c:pt>
                <c:pt idx="171">
                  <c:v>abr-16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ago-16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dic-16</c:v>
                </c:pt>
                <c:pt idx="180">
                  <c:v>ene-17</c:v>
                </c:pt>
                <c:pt idx="181">
                  <c:v>feb-17</c:v>
                </c:pt>
                <c:pt idx="182">
                  <c:v>mar-17</c:v>
                </c:pt>
                <c:pt idx="183">
                  <c:v>abr-17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ago-17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dic-17</c:v>
                </c:pt>
                <c:pt idx="192">
                  <c:v>ene-18</c:v>
                </c:pt>
                <c:pt idx="193">
                  <c:v>feb-18</c:v>
                </c:pt>
                <c:pt idx="194">
                  <c:v>mar-18</c:v>
                </c:pt>
                <c:pt idx="195">
                  <c:v>abr-18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ago-18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dic-18</c:v>
                </c:pt>
                <c:pt idx="204">
                  <c:v>ene-19</c:v>
                </c:pt>
                <c:pt idx="205">
                  <c:v>feb-19</c:v>
                </c:pt>
                <c:pt idx="206">
                  <c:v>mar-19</c:v>
                </c:pt>
                <c:pt idx="207">
                  <c:v>abr-19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ago-19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dic-19</c:v>
                </c:pt>
                <c:pt idx="216">
                  <c:v>ene-20</c:v>
                </c:pt>
                <c:pt idx="217">
                  <c:v>feb-20</c:v>
                </c:pt>
                <c:pt idx="218">
                  <c:v>mar-20</c:v>
                </c:pt>
                <c:pt idx="219">
                  <c:v>abr-20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ago-20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dic-20</c:v>
                </c:pt>
                <c:pt idx="228">
                  <c:v>ene-21</c:v>
                </c:pt>
                <c:pt idx="229">
                  <c:v>feb-21</c:v>
                </c:pt>
                <c:pt idx="230">
                  <c:v>mar-21</c:v>
                </c:pt>
                <c:pt idx="231">
                  <c:v>abr-21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ago-21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dic-21</c:v>
                </c:pt>
                <c:pt idx="240">
                  <c:v>ene-22</c:v>
                </c:pt>
                <c:pt idx="241">
                  <c:v>feb-22</c:v>
                </c:pt>
                <c:pt idx="242">
                  <c:v>mar-22</c:v>
                </c:pt>
                <c:pt idx="243">
                  <c:v>abr-22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ago-22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dic-22</c:v>
                </c:pt>
                <c:pt idx="252">
                  <c:v>ene-23</c:v>
                </c:pt>
                <c:pt idx="253">
                  <c:v>feb-23</c:v>
                </c:pt>
                <c:pt idx="254">
                  <c:v>mar-23</c:v>
                </c:pt>
                <c:pt idx="255">
                  <c:v>abr-23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ago-23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dic-23</c:v>
                </c:pt>
                <c:pt idx="264">
                  <c:v>ene-24</c:v>
                </c:pt>
                <c:pt idx="265">
                  <c:v>feb-24</c:v>
                </c:pt>
                <c:pt idx="266">
                  <c:v>mar-24</c:v>
                </c:pt>
                <c:pt idx="267">
                  <c:v>abr-24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ago-24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dic-24</c:v>
                </c:pt>
                <c:pt idx="276">
                  <c:v>ene-25</c:v>
                </c:pt>
                <c:pt idx="277">
                  <c:v>Fuente: Banco de Guatemala</c:v>
                </c:pt>
              </c:strCache>
            </c:strRef>
          </c:cat>
          <c:val>
            <c:numRef>
              <c:f>'C.1'!$E$20:$E$308</c:f>
              <c:numCache>
                <c:formatCode>#,##0.0</c:formatCode>
                <c:ptCount val="278"/>
                <c:pt idx="0">
                  <c:v>3.337189937966329</c:v>
                </c:pt>
                <c:pt idx="1">
                  <c:v>3.128855011410181</c:v>
                </c:pt>
                <c:pt idx="2">
                  <c:v>2.9900252876460627</c:v>
                </c:pt>
                <c:pt idx="3">
                  <c:v>3.2080354424890203</c:v>
                </c:pt>
                <c:pt idx="4">
                  <c:v>3.6437294699475729</c:v>
                </c:pt>
                <c:pt idx="5">
                  <c:v>4.0141217581354738</c:v>
                </c:pt>
                <c:pt idx="6">
                  <c:v>4.2664500016037294</c:v>
                </c:pt>
                <c:pt idx="7">
                  <c:v>4.4251041540830585</c:v>
                </c:pt>
                <c:pt idx="8">
                  <c:v>4.6695132215412372</c:v>
                </c:pt>
                <c:pt idx="9">
                  <c:v>4.5316169300021727</c:v>
                </c:pt>
                <c:pt idx="10">
                  <c:v>4.3295641554206554</c:v>
                </c:pt>
                <c:pt idx="11">
                  <c:v>4.2456082929854091</c:v>
                </c:pt>
                <c:pt idx="12">
                  <c:v>4.2233251325670835</c:v>
                </c:pt>
                <c:pt idx="13">
                  <c:v>4.20375523445135</c:v>
                </c:pt>
                <c:pt idx="14">
                  <c:v>4.5542691832069977</c:v>
                </c:pt>
                <c:pt idx="15">
                  <c:v>4.1070847268646133</c:v>
                </c:pt>
                <c:pt idx="16">
                  <c:v>3.6485653912543512</c:v>
                </c:pt>
                <c:pt idx="17">
                  <c:v>3.4719394327641879</c:v>
                </c:pt>
                <c:pt idx="18">
                  <c:v>3.4049882051014606</c:v>
                </c:pt>
                <c:pt idx="19">
                  <c:v>3.3500701408547968</c:v>
                </c:pt>
                <c:pt idx="20">
                  <c:v>3.0686876052413936</c:v>
                </c:pt>
                <c:pt idx="21">
                  <c:v>2.9298838787377974</c:v>
                </c:pt>
                <c:pt idx="22">
                  <c:v>2.8748440518719747</c:v>
                </c:pt>
                <c:pt idx="23">
                  <c:v>2.6166484550056879</c:v>
                </c:pt>
                <c:pt idx="24">
                  <c:v>0.47485094661989535</c:v>
                </c:pt>
                <c:pt idx="25">
                  <c:v>1.8870931207338799</c:v>
                </c:pt>
                <c:pt idx="26">
                  <c:v>1.6521824873280337</c:v>
                </c:pt>
                <c:pt idx="27">
                  <c:v>1.8034055460669975</c:v>
                </c:pt>
                <c:pt idx="28">
                  <c:v>1.8246047988009053</c:v>
                </c:pt>
                <c:pt idx="29">
                  <c:v>2.1857900034995623</c:v>
                </c:pt>
                <c:pt idx="30">
                  <c:v>2.3223638307144086</c:v>
                </c:pt>
                <c:pt idx="31">
                  <c:v>2.3554620443752867</c:v>
                </c:pt>
                <c:pt idx="32">
                  <c:v>2.4317556209828979</c:v>
                </c:pt>
                <c:pt idx="33">
                  <c:v>2.6827888741831174</c:v>
                </c:pt>
                <c:pt idx="34">
                  <c:v>2.7391402673843146</c:v>
                </c:pt>
                <c:pt idx="35">
                  <c:v>2.9686747007741303</c:v>
                </c:pt>
                <c:pt idx="36">
                  <c:v>3.0691720190935854</c:v>
                </c:pt>
                <c:pt idx="37">
                  <c:v>2.865838048501999</c:v>
                </c:pt>
                <c:pt idx="38">
                  <c:v>3.3595173070394537</c:v>
                </c:pt>
                <c:pt idx="39">
                  <c:v>3.6819381336087815</c:v>
                </c:pt>
                <c:pt idx="40">
                  <c:v>4.1228061777484442</c:v>
                </c:pt>
                <c:pt idx="41">
                  <c:v>4.1395615603573788</c:v>
                </c:pt>
                <c:pt idx="42">
                  <c:v>3.8483308562769167</c:v>
                </c:pt>
                <c:pt idx="43">
                  <c:v>3.6636485360135964</c:v>
                </c:pt>
                <c:pt idx="44">
                  <c:v>3.5627629857971215</c:v>
                </c:pt>
                <c:pt idx="45">
                  <c:v>3.1118472294633648</c:v>
                </c:pt>
                <c:pt idx="46">
                  <c:v>2.9432325439549203</c:v>
                </c:pt>
                <c:pt idx="47">
                  <c:v>3.0660483631382789</c:v>
                </c:pt>
                <c:pt idx="48">
                  <c:v>4.680758216917809</c:v>
                </c:pt>
                <c:pt idx="49">
                  <c:v>4.0580102546983028</c:v>
                </c:pt>
                <c:pt idx="50">
                  <c:v>4.9154105587956707</c:v>
                </c:pt>
                <c:pt idx="51">
                  <c:v>3.732343434107662</c:v>
                </c:pt>
                <c:pt idx="52">
                  <c:v>3.6646677628017841</c:v>
                </c:pt>
                <c:pt idx="53">
                  <c:v>3.9289749187245064</c:v>
                </c:pt>
                <c:pt idx="54">
                  <c:v>4.1668584804123441</c:v>
                </c:pt>
                <c:pt idx="55">
                  <c:v>4.4265151814026638</c:v>
                </c:pt>
                <c:pt idx="56">
                  <c:v>4.8047696212796467</c:v>
                </c:pt>
                <c:pt idx="57">
                  <c:v>5.3119178220203906</c:v>
                </c:pt>
                <c:pt idx="58">
                  <c:v>5.6315303085166875</c:v>
                </c:pt>
                <c:pt idx="59">
                  <c:v>5.5735909752851143</c:v>
                </c:pt>
                <c:pt idx="60">
                  <c:v>6.1727175258969424</c:v>
                </c:pt>
                <c:pt idx="61">
                  <c:v>6.6251671739229039</c:v>
                </c:pt>
                <c:pt idx="62">
                  <c:v>6.2310384327875425</c:v>
                </c:pt>
                <c:pt idx="63">
                  <c:v>6.4670949412743823</c:v>
                </c:pt>
                <c:pt idx="64">
                  <c:v>6.6046354533610128</c:v>
                </c:pt>
                <c:pt idx="65">
                  <c:v>6.7722562613256514</c:v>
                </c:pt>
                <c:pt idx="66">
                  <c:v>6.7556104498448093</c:v>
                </c:pt>
                <c:pt idx="67">
                  <c:v>6.7286482462379809</c:v>
                </c:pt>
                <c:pt idx="68">
                  <c:v>6.4584541189881577</c:v>
                </c:pt>
                <c:pt idx="69">
                  <c:v>6.2874136610038533</c:v>
                </c:pt>
                <c:pt idx="70">
                  <c:v>6.2505035368330937</c:v>
                </c:pt>
                <c:pt idx="71">
                  <c:v>6.0487919872230123</c:v>
                </c:pt>
                <c:pt idx="72">
                  <c:v>4.7641925102089715</c:v>
                </c:pt>
                <c:pt idx="73">
                  <c:v>4.3844742621009516</c:v>
                </c:pt>
                <c:pt idx="74">
                  <c:v>2.9287296880207521</c:v>
                </c:pt>
                <c:pt idx="75">
                  <c:v>4.1727640239713537</c:v>
                </c:pt>
                <c:pt idx="76">
                  <c:v>4.3680687784124217</c:v>
                </c:pt>
                <c:pt idx="77">
                  <c:v>4.3247724624699231</c:v>
                </c:pt>
                <c:pt idx="78">
                  <c:v>4.0736137084606412</c:v>
                </c:pt>
                <c:pt idx="79">
                  <c:v>3.967168060875693</c:v>
                </c:pt>
                <c:pt idx="80">
                  <c:v>3.941460831100116</c:v>
                </c:pt>
                <c:pt idx="81">
                  <c:v>4.0200551827395827</c:v>
                </c:pt>
                <c:pt idx="82">
                  <c:v>3.8511442783723879</c:v>
                </c:pt>
                <c:pt idx="83">
                  <c:v>3.6624130533776196</c:v>
                </c:pt>
                <c:pt idx="84">
                  <c:v>-0.78614651726579154</c:v>
                </c:pt>
                <c:pt idx="85">
                  <c:v>-1.2039853636226638</c:v>
                </c:pt>
                <c:pt idx="86">
                  <c:v>-0.12037255829501703</c:v>
                </c:pt>
                <c:pt idx="87">
                  <c:v>-0.39677794121611498</c:v>
                </c:pt>
                <c:pt idx="88">
                  <c:v>-0.52994615588409033</c:v>
                </c:pt>
                <c:pt idx="89">
                  <c:v>-0.53503773551862821</c:v>
                </c:pt>
                <c:pt idx="90">
                  <c:v>-0.13900015957197809</c:v>
                </c:pt>
                <c:pt idx="91">
                  <c:v>-5.030276490252561E-2</c:v>
                </c:pt>
                <c:pt idx="92">
                  <c:v>9.3946407142468047E-2</c:v>
                </c:pt>
                <c:pt idx="93">
                  <c:v>0.32771111965261923</c:v>
                </c:pt>
                <c:pt idx="94">
                  <c:v>0.33351196673120853</c:v>
                </c:pt>
                <c:pt idx="95">
                  <c:v>0.6324151359383734</c:v>
                </c:pt>
                <c:pt idx="96">
                  <c:v>2.0578796008772144</c:v>
                </c:pt>
                <c:pt idx="97">
                  <c:v>2.2898956530054164</c:v>
                </c:pt>
                <c:pt idx="98">
                  <c:v>3.018453833975741</c:v>
                </c:pt>
                <c:pt idx="99">
                  <c:v>2.8009280245965442</c:v>
                </c:pt>
                <c:pt idx="100">
                  <c:v>2.8446891786612127</c:v>
                </c:pt>
                <c:pt idx="101">
                  <c:v>3.0735229106967807</c:v>
                </c:pt>
                <c:pt idx="102">
                  <c:v>2.7860498390655124</c:v>
                </c:pt>
                <c:pt idx="103">
                  <c:v>2.6492121194762603</c:v>
                </c:pt>
                <c:pt idx="104">
                  <c:v>2.6523224023762566</c:v>
                </c:pt>
                <c:pt idx="105">
                  <c:v>2.5740988265265088</c:v>
                </c:pt>
                <c:pt idx="106">
                  <c:v>2.6949765510908748</c:v>
                </c:pt>
                <c:pt idx="107">
                  <c:v>2.8055770739059653</c:v>
                </c:pt>
                <c:pt idx="108">
                  <c:v>4.2129479751663865</c:v>
                </c:pt>
                <c:pt idx="109">
                  <c:v>4.511328207080993</c:v>
                </c:pt>
                <c:pt idx="110">
                  <c:v>3.9841892232329172</c:v>
                </c:pt>
                <c:pt idx="111">
                  <c:v>4.0818718547850352</c:v>
                </c:pt>
                <c:pt idx="112">
                  <c:v>4.1530625013420206</c:v>
                </c:pt>
                <c:pt idx="113">
                  <c:v>4.2417006862443714</c:v>
                </c:pt>
                <c:pt idx="114">
                  <c:v>4.3846515412517135</c:v>
                </c:pt>
                <c:pt idx="115">
                  <c:v>4.5858968949467567</c:v>
                </c:pt>
                <c:pt idx="116">
                  <c:v>4.7329920599087814</c:v>
                </c:pt>
                <c:pt idx="117">
                  <c:v>4.6070642298077615</c:v>
                </c:pt>
                <c:pt idx="118">
                  <c:v>4.6375005557502078</c:v>
                </c:pt>
                <c:pt idx="119">
                  <c:v>4.4449193831984388</c:v>
                </c:pt>
                <c:pt idx="120">
                  <c:v>3.1394406198293154</c:v>
                </c:pt>
                <c:pt idx="121">
                  <c:v>3.5769952441605994</c:v>
                </c:pt>
                <c:pt idx="122">
                  <c:v>3.8162200248637248</c:v>
                </c:pt>
                <c:pt idx="123">
                  <c:v>3.2693874937015153</c:v>
                </c:pt>
                <c:pt idx="124">
                  <c:v>3.3463948178174405</c:v>
                </c:pt>
                <c:pt idx="125">
                  <c:v>3.2513216929171307</c:v>
                </c:pt>
                <c:pt idx="126">
                  <c:v>3.1436478259535789</c:v>
                </c:pt>
                <c:pt idx="127">
                  <c:v>3.1160114471456666</c:v>
                </c:pt>
                <c:pt idx="128">
                  <c:v>3.0046402046578322</c:v>
                </c:pt>
                <c:pt idx="129">
                  <c:v>3.1976711736196393</c:v>
                </c:pt>
                <c:pt idx="130">
                  <c:v>3.19707333778166</c:v>
                </c:pt>
                <c:pt idx="131">
                  <c:v>3.1470012763827242</c:v>
                </c:pt>
                <c:pt idx="132">
                  <c:v>4.2794070822804571</c:v>
                </c:pt>
                <c:pt idx="133">
                  <c:v>4.1672351642073124</c:v>
                </c:pt>
                <c:pt idx="134">
                  <c:v>2.916391307816582</c:v>
                </c:pt>
                <c:pt idx="135">
                  <c:v>3.7610604817950133</c:v>
                </c:pt>
                <c:pt idx="136">
                  <c:v>3.8273463738433264</c:v>
                </c:pt>
                <c:pt idx="137">
                  <c:v>3.6551806054186073</c:v>
                </c:pt>
                <c:pt idx="138">
                  <c:v>3.6792786258779984</c:v>
                </c:pt>
                <c:pt idx="139">
                  <c:v>3.6663219059833523</c:v>
                </c:pt>
                <c:pt idx="140">
                  <c:v>3.6918086604062381</c:v>
                </c:pt>
                <c:pt idx="141">
                  <c:v>3.6505396573820263</c:v>
                </c:pt>
                <c:pt idx="142">
                  <c:v>3.6191387917789513</c:v>
                </c:pt>
                <c:pt idx="143">
                  <c:v>3.4853996753392096</c:v>
                </c:pt>
                <c:pt idx="144">
                  <c:v>3.7064788024118798</c:v>
                </c:pt>
                <c:pt idx="145">
                  <c:v>3.7558722704446552</c:v>
                </c:pt>
                <c:pt idx="146">
                  <c:v>4.164411542572239</c:v>
                </c:pt>
                <c:pt idx="147">
                  <c:v>4.0106210232479214</c:v>
                </c:pt>
                <c:pt idx="148">
                  <c:v>4.1902466348833656</c:v>
                </c:pt>
                <c:pt idx="149">
                  <c:v>4.2371915174964698</c:v>
                </c:pt>
                <c:pt idx="150">
                  <c:v>4.3745826397845633</c:v>
                </c:pt>
                <c:pt idx="151">
                  <c:v>4.2751207240914368</c:v>
                </c:pt>
                <c:pt idx="152">
                  <c:v>4.2606562054188259</c:v>
                </c:pt>
                <c:pt idx="153">
                  <c:v>4.2776639292883374</c:v>
                </c:pt>
                <c:pt idx="154">
                  <c:v>4.3291505833655322</c:v>
                </c:pt>
                <c:pt idx="155">
                  <c:v>4.4439778460824613</c:v>
                </c:pt>
                <c:pt idx="156">
                  <c:v>4.8818181897730426</c:v>
                </c:pt>
                <c:pt idx="157">
                  <c:v>4.6742755157804368</c:v>
                </c:pt>
                <c:pt idx="158">
                  <c:v>4.6672225756295092</c:v>
                </c:pt>
                <c:pt idx="159">
                  <c:v>4.1791319060471466</c:v>
                </c:pt>
                <c:pt idx="160">
                  <c:v>3.7788767747761796</c:v>
                </c:pt>
                <c:pt idx="161">
                  <c:v>3.8994390203197327</c:v>
                </c:pt>
                <c:pt idx="162">
                  <c:v>4.0200218046256424</c:v>
                </c:pt>
                <c:pt idx="163">
                  <c:v>4.1668255349717924</c:v>
                </c:pt>
                <c:pt idx="164">
                  <c:v>4.2367567117813394</c:v>
                </c:pt>
                <c:pt idx="165">
                  <c:v>4.2533680910116516</c:v>
                </c:pt>
                <c:pt idx="166">
                  <c:v>4.2353882231151943</c:v>
                </c:pt>
                <c:pt idx="167">
                  <c:v>4.0921707141800141</c:v>
                </c:pt>
                <c:pt idx="168">
                  <c:v>1.8356783683990585</c:v>
                </c:pt>
                <c:pt idx="169">
                  <c:v>1.9802050624221152</c:v>
                </c:pt>
                <c:pt idx="170">
                  <c:v>1.675821526183995</c:v>
                </c:pt>
                <c:pt idx="171">
                  <c:v>2.3257880086277538</c:v>
                </c:pt>
                <c:pt idx="172">
                  <c:v>2.6886600812372876</c:v>
                </c:pt>
                <c:pt idx="173">
                  <c:v>2.6785714918196248</c:v>
                </c:pt>
                <c:pt idx="174">
                  <c:v>2.3788337308853613</c:v>
                </c:pt>
                <c:pt idx="175">
                  <c:v>2.4175596372573125</c:v>
                </c:pt>
                <c:pt idx="176">
                  <c:v>2.4758344457176804</c:v>
                </c:pt>
                <c:pt idx="177">
                  <c:v>2.4095191384514152</c:v>
                </c:pt>
                <c:pt idx="178">
                  <c:v>2.4826555486676511</c:v>
                </c:pt>
                <c:pt idx="179">
                  <c:v>2.6778027160536624</c:v>
                </c:pt>
                <c:pt idx="180">
                  <c:v>5.1630934177887724</c:v>
                </c:pt>
                <c:pt idx="181">
                  <c:v>4.8109478609223117</c:v>
                </c:pt>
                <c:pt idx="182">
                  <c:v>4.7186704249221378</c:v>
                </c:pt>
                <c:pt idx="183">
                  <c:v>4.0672885865685515</c:v>
                </c:pt>
                <c:pt idx="184">
                  <c:v>3.7225646976975781</c:v>
                </c:pt>
                <c:pt idx="185">
                  <c:v>3.6043465637269207</c:v>
                </c:pt>
                <c:pt idx="186">
                  <c:v>3.6748942580254891</c:v>
                </c:pt>
                <c:pt idx="187">
                  <c:v>3.6098994693631852</c:v>
                </c:pt>
                <c:pt idx="188">
                  <c:v>3.4390089213761428</c:v>
                </c:pt>
                <c:pt idx="189">
                  <c:v>3.383261445265191</c:v>
                </c:pt>
                <c:pt idx="190">
                  <c:v>3.2216929028884067</c:v>
                </c:pt>
                <c:pt idx="191">
                  <c:v>3.0798512854769484</c:v>
                </c:pt>
                <c:pt idx="192">
                  <c:v>2.0117441874560171</c:v>
                </c:pt>
                <c:pt idx="193">
                  <c:v>2.5100466856109875</c:v>
                </c:pt>
                <c:pt idx="194">
                  <c:v>2.7089441062582438</c:v>
                </c:pt>
                <c:pt idx="195">
                  <c:v>3.0780225775132664</c:v>
                </c:pt>
                <c:pt idx="196">
                  <c:v>3.3293182022108567</c:v>
                </c:pt>
                <c:pt idx="197">
                  <c:v>3.4785312987518466</c:v>
                </c:pt>
                <c:pt idx="198">
                  <c:v>3.531761173644</c:v>
                </c:pt>
                <c:pt idx="199">
                  <c:v>3.541673269101949</c:v>
                </c:pt>
                <c:pt idx="200">
                  <c:v>3.4842282978621313</c:v>
                </c:pt>
                <c:pt idx="201">
                  <c:v>3.5259617494056954</c:v>
                </c:pt>
                <c:pt idx="202">
                  <c:v>3.5353336357481879</c:v>
                </c:pt>
                <c:pt idx="203">
                  <c:v>3.406873472684623</c:v>
                </c:pt>
                <c:pt idx="204">
                  <c:v>3.5516208143182837</c:v>
                </c:pt>
                <c:pt idx="205">
                  <c:v>3.8598864499959689</c:v>
                </c:pt>
                <c:pt idx="206">
                  <c:v>3.7180050709727936</c:v>
                </c:pt>
                <c:pt idx="207">
                  <c:v>3.721596635564751</c:v>
                </c:pt>
                <c:pt idx="208">
                  <c:v>3.8205786944300684</c:v>
                </c:pt>
                <c:pt idx="209">
                  <c:v>3.7729042458415165</c:v>
                </c:pt>
                <c:pt idx="210">
                  <c:v>3.8150795087408227</c:v>
                </c:pt>
                <c:pt idx="211">
                  <c:v>3.7595203491366931</c:v>
                </c:pt>
                <c:pt idx="212">
                  <c:v>3.8592897333194998</c:v>
                </c:pt>
                <c:pt idx="213">
                  <c:v>3.888097962749427</c:v>
                </c:pt>
                <c:pt idx="214">
                  <c:v>3.9822093691667959</c:v>
                </c:pt>
                <c:pt idx="215">
                  <c:v>4.0178979263405949</c:v>
                </c:pt>
                <c:pt idx="216">
                  <c:v>4.2830329745440707</c:v>
                </c:pt>
                <c:pt idx="217">
                  <c:v>3.2867520378167825</c:v>
                </c:pt>
                <c:pt idx="218">
                  <c:v>0.81713334092499679</c:v>
                </c:pt>
                <c:pt idx="219">
                  <c:v>-1.7886719216394624</c:v>
                </c:pt>
                <c:pt idx="220">
                  <c:v>-3.4873644474571108</c:v>
                </c:pt>
                <c:pt idx="221">
                  <c:v>-4.1990783468456812</c:v>
                </c:pt>
                <c:pt idx="222">
                  <c:v>-4.1524437870630635</c:v>
                </c:pt>
                <c:pt idx="223">
                  <c:v>-3.7733403709718516</c:v>
                </c:pt>
                <c:pt idx="224">
                  <c:v>-3.2723583099885047</c:v>
                </c:pt>
                <c:pt idx="225">
                  <c:v>-2.7217264912115269</c:v>
                </c:pt>
                <c:pt idx="226">
                  <c:v>-2.3497787772951284</c:v>
                </c:pt>
                <c:pt idx="227">
                  <c:v>-1.7855519466130687</c:v>
                </c:pt>
                <c:pt idx="228">
                  <c:v>1.3220127946914602</c:v>
                </c:pt>
                <c:pt idx="229">
                  <c:v>1.8714580824899372</c:v>
                </c:pt>
                <c:pt idx="230">
                  <c:v>4.4804066213760336</c:v>
                </c:pt>
                <c:pt idx="231">
                  <c:v>7.041661506644374</c:v>
                </c:pt>
                <c:pt idx="232">
                  <c:v>8.841124765945537</c:v>
                </c:pt>
                <c:pt idx="233">
                  <c:v>9.7325593562152477</c:v>
                </c:pt>
                <c:pt idx="234">
                  <c:v>9.9146129663796501</c:v>
                </c:pt>
                <c:pt idx="235">
                  <c:v>9.6474212876343159</c:v>
                </c:pt>
                <c:pt idx="236">
                  <c:v>9.2208800227991787</c:v>
                </c:pt>
                <c:pt idx="237">
                  <c:v>8.7157096408848105</c:v>
                </c:pt>
                <c:pt idx="238">
                  <c:v>8.4499573082960069</c:v>
                </c:pt>
                <c:pt idx="239">
                  <c:v>8.0332677107224839</c:v>
                </c:pt>
                <c:pt idx="240">
                  <c:v>4.6697609545717853</c:v>
                </c:pt>
                <c:pt idx="241">
                  <c:v>4.6771206643756642</c:v>
                </c:pt>
                <c:pt idx="242">
                  <c:v>4.7334910978509726</c:v>
                </c:pt>
                <c:pt idx="243">
                  <c:v>4.7837993359588893</c:v>
                </c:pt>
                <c:pt idx="244">
                  <c:v>4.8388069248348984</c:v>
                </c:pt>
                <c:pt idx="245">
                  <c:v>4.7436341307769254</c:v>
                </c:pt>
                <c:pt idx="246">
                  <c:v>4.5349690388493542</c:v>
                </c:pt>
                <c:pt idx="247">
                  <c:v>4.553465091453063</c:v>
                </c:pt>
                <c:pt idx="248">
                  <c:v>4.4743879483974069</c:v>
                </c:pt>
                <c:pt idx="249">
                  <c:v>4.3868976286612877</c:v>
                </c:pt>
                <c:pt idx="250">
                  <c:v>4.2885577255175065</c:v>
                </c:pt>
                <c:pt idx="251">
                  <c:v>4.2001558958630909</c:v>
                </c:pt>
                <c:pt idx="252">
                  <c:v>3.304000463533896</c:v>
                </c:pt>
                <c:pt idx="253">
                  <c:v>4.0275687676994494</c:v>
                </c:pt>
                <c:pt idx="254">
                  <c:v>4.005562761205411</c:v>
                </c:pt>
                <c:pt idx="255">
                  <c:v>3.8790845895114501</c:v>
                </c:pt>
                <c:pt idx="256">
                  <c:v>3.8631460101913717</c:v>
                </c:pt>
                <c:pt idx="257">
                  <c:v>4.0610772885494555</c:v>
                </c:pt>
                <c:pt idx="258">
                  <c:v>4.1943744273034582</c:v>
                </c:pt>
                <c:pt idx="259">
                  <c:v>4.1206161627389548</c:v>
                </c:pt>
                <c:pt idx="260">
                  <c:v>4.0483172543762009</c:v>
                </c:pt>
                <c:pt idx="261">
                  <c:v>3.7744098640103374</c:v>
                </c:pt>
                <c:pt idx="262">
                  <c:v>3.6477902370024822</c:v>
                </c:pt>
                <c:pt idx="263">
                  <c:v>3.5267856310119612</c:v>
                </c:pt>
                <c:pt idx="264">
                  <c:v>4.2526718819499933</c:v>
                </c:pt>
                <c:pt idx="265">
                  <c:v>3.6208809855930042</c:v>
                </c:pt>
                <c:pt idx="266">
                  <c:v>3.1141891447190773</c:v>
                </c:pt>
                <c:pt idx="267">
                  <c:v>3.3177228878612368</c:v>
                </c:pt>
                <c:pt idx="268">
                  <c:v>3.5357437622721477</c:v>
                </c:pt>
                <c:pt idx="269">
                  <c:v>3.4301652083072156</c:v>
                </c:pt>
                <c:pt idx="270">
                  <c:v>3.3452749222817602</c:v>
                </c:pt>
                <c:pt idx="271">
                  <c:v>3.4215929319299221</c:v>
                </c:pt>
                <c:pt idx="272">
                  <c:v>3.4553116943963005</c:v>
                </c:pt>
                <c:pt idx="273">
                  <c:v>3.724797842394139</c:v>
                </c:pt>
                <c:pt idx="274">
                  <c:v>3.7010228107844227</c:v>
                </c:pt>
                <c:pt idx="275">
                  <c:v>3.6565892802872924</c:v>
                </c:pt>
                <c:pt idx="276">
                  <c:v>3.355552585255424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strRef>
              <c:f>'C.1'!$B$20:$B$308</c:f>
              <c:strCache>
                <c:ptCount val="278"/>
                <c:pt idx="0">
                  <c:v>ene-02</c:v>
                </c:pt>
                <c:pt idx="1">
                  <c:v>feb-02</c:v>
                </c:pt>
                <c:pt idx="2">
                  <c:v>mar-02</c:v>
                </c:pt>
                <c:pt idx="3">
                  <c:v>abr-02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ago-02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dic-02</c:v>
                </c:pt>
                <c:pt idx="12">
                  <c:v>ene-03</c:v>
                </c:pt>
                <c:pt idx="13">
                  <c:v>feb-03</c:v>
                </c:pt>
                <c:pt idx="14">
                  <c:v>mar-03</c:v>
                </c:pt>
                <c:pt idx="15">
                  <c:v>abr-03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ago-03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dic-03</c:v>
                </c:pt>
                <c:pt idx="24">
                  <c:v>ene-04</c:v>
                </c:pt>
                <c:pt idx="25">
                  <c:v>feb-04</c:v>
                </c:pt>
                <c:pt idx="26">
                  <c:v>mar-04</c:v>
                </c:pt>
                <c:pt idx="27">
                  <c:v>abr-04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ago-04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dic-04</c:v>
                </c:pt>
                <c:pt idx="36">
                  <c:v>ene-05</c:v>
                </c:pt>
                <c:pt idx="37">
                  <c:v>feb-05</c:v>
                </c:pt>
                <c:pt idx="38">
                  <c:v>mar-05</c:v>
                </c:pt>
                <c:pt idx="39">
                  <c:v>abr-05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ago-05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dic-05</c:v>
                </c:pt>
                <c:pt idx="48">
                  <c:v>ene-06</c:v>
                </c:pt>
                <c:pt idx="49">
                  <c:v>feb-06</c:v>
                </c:pt>
                <c:pt idx="50">
                  <c:v>mar-06</c:v>
                </c:pt>
                <c:pt idx="51">
                  <c:v>abr-06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ago-06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dic-06</c:v>
                </c:pt>
                <c:pt idx="60">
                  <c:v>ene-07</c:v>
                </c:pt>
                <c:pt idx="61">
                  <c:v>feb-07</c:v>
                </c:pt>
                <c:pt idx="62">
                  <c:v>mar-07</c:v>
                </c:pt>
                <c:pt idx="63">
                  <c:v>abr-07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ago-07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dic-07</c:v>
                </c:pt>
                <c:pt idx="72">
                  <c:v>ene-08</c:v>
                </c:pt>
                <c:pt idx="73">
                  <c:v>feb-08</c:v>
                </c:pt>
                <c:pt idx="74">
                  <c:v>mar-08</c:v>
                </c:pt>
                <c:pt idx="75">
                  <c:v>abr-08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ago-08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dic-08</c:v>
                </c:pt>
                <c:pt idx="84">
                  <c:v>ene-09</c:v>
                </c:pt>
                <c:pt idx="85">
                  <c:v>feb-09</c:v>
                </c:pt>
                <c:pt idx="86">
                  <c:v>mar-09</c:v>
                </c:pt>
                <c:pt idx="87">
                  <c:v>abr-09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ago-09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dic-09</c:v>
                </c:pt>
                <c:pt idx="96">
                  <c:v>ene-10</c:v>
                </c:pt>
                <c:pt idx="97">
                  <c:v>feb-10</c:v>
                </c:pt>
                <c:pt idx="98">
                  <c:v>mar-10</c:v>
                </c:pt>
                <c:pt idx="99">
                  <c:v>abr-10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ago-10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dic-10</c:v>
                </c:pt>
                <c:pt idx="108">
                  <c:v>ene-11</c:v>
                </c:pt>
                <c:pt idx="109">
                  <c:v>feb-11</c:v>
                </c:pt>
                <c:pt idx="110">
                  <c:v>mar-11</c:v>
                </c:pt>
                <c:pt idx="111">
                  <c:v>abr-11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ago-11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dic-11</c:v>
                </c:pt>
                <c:pt idx="120">
                  <c:v>ene-12</c:v>
                </c:pt>
                <c:pt idx="121">
                  <c:v>feb-12</c:v>
                </c:pt>
                <c:pt idx="122">
                  <c:v>mar-12</c:v>
                </c:pt>
                <c:pt idx="123">
                  <c:v>abr-12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ago-12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dic-12</c:v>
                </c:pt>
                <c:pt idx="132">
                  <c:v>ene-13</c:v>
                </c:pt>
                <c:pt idx="133">
                  <c:v>feb-13</c:v>
                </c:pt>
                <c:pt idx="134">
                  <c:v>mar-13</c:v>
                </c:pt>
                <c:pt idx="135">
                  <c:v>abr-13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ago-13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dic-13</c:v>
                </c:pt>
                <c:pt idx="144">
                  <c:v>ene-14</c:v>
                </c:pt>
                <c:pt idx="145">
                  <c:v>feb-14</c:v>
                </c:pt>
                <c:pt idx="146">
                  <c:v>mar-14</c:v>
                </c:pt>
                <c:pt idx="147">
                  <c:v>abr-14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ago-14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dic-14</c:v>
                </c:pt>
                <c:pt idx="156">
                  <c:v>ene-15</c:v>
                </c:pt>
                <c:pt idx="157">
                  <c:v>feb-15</c:v>
                </c:pt>
                <c:pt idx="158">
                  <c:v>mar-15</c:v>
                </c:pt>
                <c:pt idx="159">
                  <c:v>abr-15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ago-15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dic-15</c:v>
                </c:pt>
                <c:pt idx="168">
                  <c:v>ene-16</c:v>
                </c:pt>
                <c:pt idx="169">
                  <c:v>feb-16</c:v>
                </c:pt>
                <c:pt idx="170">
                  <c:v>mar-16</c:v>
                </c:pt>
                <c:pt idx="171">
                  <c:v>abr-16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ago-16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dic-16</c:v>
                </c:pt>
                <c:pt idx="180">
                  <c:v>ene-17</c:v>
                </c:pt>
                <c:pt idx="181">
                  <c:v>feb-17</c:v>
                </c:pt>
                <c:pt idx="182">
                  <c:v>mar-17</c:v>
                </c:pt>
                <c:pt idx="183">
                  <c:v>abr-17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ago-17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dic-17</c:v>
                </c:pt>
                <c:pt idx="192">
                  <c:v>ene-18</c:v>
                </c:pt>
                <c:pt idx="193">
                  <c:v>feb-18</c:v>
                </c:pt>
                <c:pt idx="194">
                  <c:v>mar-18</c:v>
                </c:pt>
                <c:pt idx="195">
                  <c:v>abr-18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ago-18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dic-18</c:v>
                </c:pt>
                <c:pt idx="204">
                  <c:v>ene-19</c:v>
                </c:pt>
                <c:pt idx="205">
                  <c:v>feb-19</c:v>
                </c:pt>
                <c:pt idx="206">
                  <c:v>mar-19</c:v>
                </c:pt>
                <c:pt idx="207">
                  <c:v>abr-19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ago-19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dic-19</c:v>
                </c:pt>
                <c:pt idx="216">
                  <c:v>ene-20</c:v>
                </c:pt>
                <c:pt idx="217">
                  <c:v>feb-20</c:v>
                </c:pt>
                <c:pt idx="218">
                  <c:v>mar-20</c:v>
                </c:pt>
                <c:pt idx="219">
                  <c:v>abr-20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ago-20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dic-20</c:v>
                </c:pt>
                <c:pt idx="228">
                  <c:v>ene-21</c:v>
                </c:pt>
                <c:pt idx="229">
                  <c:v>feb-21</c:v>
                </c:pt>
                <c:pt idx="230">
                  <c:v>mar-21</c:v>
                </c:pt>
                <c:pt idx="231">
                  <c:v>abr-21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ago-21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dic-21</c:v>
                </c:pt>
                <c:pt idx="240">
                  <c:v>ene-22</c:v>
                </c:pt>
                <c:pt idx="241">
                  <c:v>feb-22</c:v>
                </c:pt>
                <c:pt idx="242">
                  <c:v>mar-22</c:v>
                </c:pt>
                <c:pt idx="243">
                  <c:v>abr-22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ago-22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dic-22</c:v>
                </c:pt>
                <c:pt idx="252">
                  <c:v>ene-23</c:v>
                </c:pt>
                <c:pt idx="253">
                  <c:v>feb-23</c:v>
                </c:pt>
                <c:pt idx="254">
                  <c:v>mar-23</c:v>
                </c:pt>
                <c:pt idx="255">
                  <c:v>abr-23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ago-23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dic-23</c:v>
                </c:pt>
                <c:pt idx="264">
                  <c:v>ene-24</c:v>
                </c:pt>
                <c:pt idx="265">
                  <c:v>feb-24</c:v>
                </c:pt>
                <c:pt idx="266">
                  <c:v>mar-24</c:v>
                </c:pt>
                <c:pt idx="267">
                  <c:v>abr-24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ago-24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dic-24</c:v>
                </c:pt>
                <c:pt idx="276">
                  <c:v>ene-25</c:v>
                </c:pt>
                <c:pt idx="277">
                  <c:v>Fuente: Banco de Guatemala</c:v>
                </c:pt>
              </c:strCache>
            </c:strRef>
          </c:cat>
          <c:val>
            <c:numRef>
              <c:f>'C.1'!$D$20:$D$308</c:f>
              <c:numCache>
                <c:formatCode>#,##0.0</c:formatCode>
                <c:ptCount val="278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-1.2116870315145434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4.2794070822804571</c:v>
                </c:pt>
                <c:pt idx="133">
                  <c:v>4.0550077158986824</c:v>
                </c:pt>
                <c:pt idx="134">
                  <c:v>0.567082483274433</c:v>
                </c:pt>
                <c:pt idx="135">
                  <c:v>6.3450524137260089</c:v>
                </c:pt>
                <c:pt idx="136">
                  <c:v>4.0952086461259825</c:v>
                </c:pt>
                <c:pt idx="137">
                  <c:v>2.7736056056466794</c:v>
                </c:pt>
                <c:pt idx="138">
                  <c:v>3.8253688897514166</c:v>
                </c:pt>
                <c:pt idx="139">
                  <c:v>3.5750635383195828</c:v>
                </c:pt>
                <c:pt idx="140">
                  <c:v>3.8994553567384997</c:v>
                </c:pt>
                <c:pt idx="141">
                  <c:v>3.2819318330332266</c:v>
                </c:pt>
                <c:pt idx="142">
                  <c:v>3.315352915396133</c:v>
                </c:pt>
                <c:pt idx="143">
                  <c:v>2.1291078010758469</c:v>
                </c:pt>
                <c:pt idx="144">
                  <c:v>3.7064788024118798</c:v>
                </c:pt>
                <c:pt idx="145">
                  <c:v>3.8053967625025109</c:v>
                </c:pt>
                <c:pt idx="146">
                  <c:v>4.9591900365813899</c:v>
                </c:pt>
                <c:pt idx="147">
                  <c:v>3.5553171637441068</c:v>
                </c:pt>
                <c:pt idx="148">
                  <c:v>4.9137863343128316</c:v>
                </c:pt>
                <c:pt idx="149">
                  <c:v>4.4800374753735497</c:v>
                </c:pt>
                <c:pt idx="150">
                  <c:v>5.2061283083655354</c:v>
                </c:pt>
                <c:pt idx="151">
                  <c:v>3.5738734203837765</c:v>
                </c:pt>
                <c:pt idx="152">
                  <c:v>4.1430747322874595</c:v>
                </c:pt>
                <c:pt idx="153">
                  <c:v>4.4301769299238885</c:v>
                </c:pt>
                <c:pt idx="154">
                  <c:v>4.8288712749211271</c:v>
                </c:pt>
                <c:pt idx="155">
                  <c:v>5.6254681524682013</c:v>
                </c:pt>
                <c:pt idx="156">
                  <c:v>4.8818181897730426</c:v>
                </c:pt>
                <c:pt idx="157">
                  <c:v>4.4663805974829245</c:v>
                </c:pt>
                <c:pt idx="158">
                  <c:v>4.6536589838646023</c:v>
                </c:pt>
                <c:pt idx="159">
                  <c:v>2.725617851247236</c:v>
                </c:pt>
                <c:pt idx="160">
                  <c:v>2.1805111091163241</c:v>
                </c:pt>
                <c:pt idx="161">
                  <c:v>4.5213778848676895</c:v>
                </c:pt>
                <c:pt idx="162">
                  <c:v>4.7431152177767899</c:v>
                </c:pt>
                <c:pt idx="163">
                  <c:v>5.2098536371970994</c:v>
                </c:pt>
                <c:pt idx="164">
                  <c:v>4.8059451277596708</c:v>
                </c:pt>
                <c:pt idx="165">
                  <c:v>4.4020851549758504</c:v>
                </c:pt>
                <c:pt idx="166">
                  <c:v>4.0617962886038299</c:v>
                </c:pt>
                <c:pt idx="167">
                  <c:v>2.6366503338477258</c:v>
                </c:pt>
                <c:pt idx="168">
                  <c:v>1.8356783683990585</c:v>
                </c:pt>
                <c:pt idx="169">
                  <c:v>2.1255527724186862</c:v>
                </c:pt>
                <c:pt idx="170">
                  <c:v>1.0903426692965894</c:v>
                </c:pt>
                <c:pt idx="171">
                  <c:v>4.2979456618879226</c:v>
                </c:pt>
                <c:pt idx="172">
                  <c:v>4.1660850775416094</c:v>
                </c:pt>
                <c:pt idx="173">
                  <c:v>2.6268976614439339</c:v>
                </c:pt>
                <c:pt idx="174">
                  <c:v>0.59588739020119874</c:v>
                </c:pt>
                <c:pt idx="175">
                  <c:v>2.6895922881173817</c:v>
                </c:pt>
                <c:pt idx="176">
                  <c:v>2.9472561585575789</c:v>
                </c:pt>
                <c:pt idx="177">
                  <c:v>1.8167567854366524</c:v>
                </c:pt>
                <c:pt idx="178">
                  <c:v>3.1900725004175143</c:v>
                </c:pt>
                <c:pt idx="179">
                  <c:v>4.6919774575753479</c:v>
                </c:pt>
                <c:pt idx="180">
                  <c:v>5.1630934177887724</c:v>
                </c:pt>
                <c:pt idx="181">
                  <c:v>4.457807075319181</c:v>
                </c:pt>
                <c:pt idx="182">
                  <c:v>4.5396132248898482</c:v>
                </c:pt>
                <c:pt idx="183">
                  <c:v>2.1405258027171925</c:v>
                </c:pt>
                <c:pt idx="184">
                  <c:v>2.3438257841239505</c:v>
                </c:pt>
                <c:pt idx="185">
                  <c:v>2.9984679906579004</c:v>
                </c:pt>
                <c:pt idx="186">
                  <c:v>4.1032249850608764</c:v>
                </c:pt>
                <c:pt idx="187">
                  <c:v>3.1547209836110284</c:v>
                </c:pt>
                <c:pt idx="188">
                  <c:v>2.0636805037113533</c:v>
                </c:pt>
                <c:pt idx="189">
                  <c:v>2.8817345342353491</c:v>
                </c:pt>
                <c:pt idx="190">
                  <c:v>1.6707313256910652</c:v>
                </c:pt>
                <c:pt idx="191">
                  <c:v>1.6467544534419289</c:v>
                </c:pt>
                <c:pt idx="192">
                  <c:v>2.0117441874560171</c:v>
                </c:pt>
                <c:pt idx="193">
                  <c:v>3.0131314653438039</c:v>
                </c:pt>
                <c:pt idx="194">
                  <c:v>3.0958908362950268</c:v>
                </c:pt>
                <c:pt idx="195">
                  <c:v>4.1972989782112791</c:v>
                </c:pt>
                <c:pt idx="196">
                  <c:v>4.3513117921329894</c:v>
                </c:pt>
                <c:pt idx="197">
                  <c:v>4.2486380292037893</c:v>
                </c:pt>
                <c:pt idx="198">
                  <c:v>3.853397907884542</c:v>
                </c:pt>
                <c:pt idx="199">
                  <c:v>3.6114407687722689</c:v>
                </c:pt>
                <c:pt idx="200">
                  <c:v>3.0149068329205591</c:v>
                </c:pt>
                <c:pt idx="201">
                  <c:v>3.9034464972760077</c:v>
                </c:pt>
                <c:pt idx="202">
                  <c:v>3.6268135031380098</c:v>
                </c:pt>
                <c:pt idx="203">
                  <c:v>2.0888662468024393</c:v>
                </c:pt>
                <c:pt idx="204">
                  <c:v>3.5516208143182837</c:v>
                </c:pt>
                <c:pt idx="205">
                  <c:v>4.1680851564899228</c:v>
                </c:pt>
                <c:pt idx="206">
                  <c:v>3.4435492119569915</c:v>
                </c:pt>
                <c:pt idx="207">
                  <c:v>3.7323329227154005</c:v>
                </c:pt>
                <c:pt idx="208">
                  <c:v>4.2182167060015985</c:v>
                </c:pt>
                <c:pt idx="209">
                  <c:v>3.5290205159053301</c:v>
                </c:pt>
                <c:pt idx="210">
                  <c:v>4.0689998788129031</c:v>
                </c:pt>
                <c:pt idx="211">
                  <c:v>3.3687611236910158</c:v>
                </c:pt>
                <c:pt idx="212">
                  <c:v>4.6785667992720761</c:v>
                </c:pt>
                <c:pt idx="213">
                  <c:v>4.1476209811184788</c:v>
                </c:pt>
                <c:pt idx="214">
                  <c:v>4.899945662285262</c:v>
                </c:pt>
                <c:pt idx="215">
                  <c:v>4.3892522796249409</c:v>
                </c:pt>
                <c:pt idx="216">
                  <c:v>4.2830329745440707</c:v>
                </c:pt>
                <c:pt idx="217">
                  <c:v>2.2965820965775947</c:v>
                </c:pt>
                <c:pt idx="218">
                  <c:v>-3.9793334321119573</c:v>
                </c:pt>
                <c:pt idx="219">
                  <c:v>-9.5771464460311364</c:v>
                </c:pt>
                <c:pt idx="220">
                  <c:v>-10.278958855580512</c:v>
                </c:pt>
                <c:pt idx="221">
                  <c:v>-7.8501801072554684</c:v>
                </c:pt>
                <c:pt idx="222">
                  <c:v>-3.8724746131883307</c:v>
                </c:pt>
                <c:pt idx="223">
                  <c:v>-1.0955140892479278</c:v>
                </c:pt>
                <c:pt idx="224">
                  <c:v>0.80544119538532755</c:v>
                </c:pt>
                <c:pt idx="225">
                  <c:v>2.2249853772017048</c:v>
                </c:pt>
                <c:pt idx="226">
                  <c:v>1.2423183305223802</c:v>
                </c:pt>
                <c:pt idx="227">
                  <c:v>4.0625713085141939</c:v>
                </c:pt>
                <c:pt idx="228">
                  <c:v>1.3220127946914602</c:v>
                </c:pt>
                <c:pt idx="229">
                  <c:v>2.4281371629941475</c:v>
                </c:pt>
                <c:pt idx="230">
                  <c:v>9.930914264256586</c:v>
                </c:pt>
                <c:pt idx="231">
                  <c:v>15.576973148863388</c:v>
                </c:pt>
                <c:pt idx="232">
                  <c:v>16.716426989240205</c:v>
                </c:pt>
                <c:pt idx="233">
                  <c:v>14.522141837551118</c:v>
                </c:pt>
                <c:pt idx="234">
                  <c:v>11.003852899027123</c:v>
                </c:pt>
                <c:pt idx="235">
                  <c:v>7.8184255859944187</c:v>
                </c:pt>
                <c:pt idx="236">
                  <c:v>5.9066993399691938</c:v>
                </c:pt>
                <c:pt idx="237">
                  <c:v>4.4214654868471683</c:v>
                </c:pt>
                <c:pt idx="238">
                  <c:v>5.9839348192489297</c:v>
                </c:pt>
                <c:pt idx="239">
                  <c:v>3.9804775291542001</c:v>
                </c:pt>
                <c:pt idx="240">
                  <c:v>4.6697609545717853</c:v>
                </c:pt>
                <c:pt idx="241">
                  <c:v>4.6844967452972099</c:v>
                </c:pt>
                <c:pt idx="242">
                  <c:v>4.8426239478625632</c:v>
                </c:pt>
                <c:pt idx="243">
                  <c:v>4.9353539728452347</c:v>
                </c:pt>
                <c:pt idx="244">
                  <c:v>5.0595909831815362</c:v>
                </c:pt>
                <c:pt idx="245">
                  <c:v>4.2576472412704476</c:v>
                </c:pt>
                <c:pt idx="246">
                  <c:v>3.3008088996145943</c:v>
                </c:pt>
                <c:pt idx="247">
                  <c:v>4.6825368589677083</c:v>
                </c:pt>
                <c:pt idx="248">
                  <c:v>3.8382649624592204</c:v>
                </c:pt>
                <c:pt idx="249">
                  <c:v>3.6089958862266229</c:v>
                </c:pt>
                <c:pt idx="250">
                  <c:v>3.3525013844450484</c:v>
                </c:pt>
                <c:pt idx="251">
                  <c:v>3.3033875024757009</c:v>
                </c:pt>
                <c:pt idx="252">
                  <c:v>3.304000463533896</c:v>
                </c:pt>
                <c:pt idx="253">
                  <c:v>4.7526445160049207</c:v>
                </c:pt>
                <c:pt idx="254">
                  <c:v>3.96302650671403</c:v>
                </c:pt>
                <c:pt idx="255">
                  <c:v>3.4987993683546819</c:v>
                </c:pt>
                <c:pt idx="256">
                  <c:v>3.7993412402980198</c:v>
                </c:pt>
                <c:pt idx="257">
                  <c:v>5.0774203194728642</c:v>
                </c:pt>
                <c:pt idx="258">
                  <c:v>4.9937786857259283</c:v>
                </c:pt>
                <c:pt idx="259">
                  <c:v>3.6066313916082606</c:v>
                </c:pt>
                <c:pt idx="260">
                  <c:v>3.4627148298425539</c:v>
                </c:pt>
                <c:pt idx="261">
                  <c:v>1.3186784740094168</c:v>
                </c:pt>
                <c:pt idx="262">
                  <c:v>2.430488499868062</c:v>
                </c:pt>
                <c:pt idx="263">
                  <c:v>2.2875809661280613</c:v>
                </c:pt>
                <c:pt idx="264">
                  <c:v>4.2526718819499933</c:v>
                </c:pt>
                <c:pt idx="265">
                  <c:v>2.9965292071604637</c:v>
                </c:pt>
                <c:pt idx="266">
                  <c:v>2.1341770068040944</c:v>
                </c:pt>
                <c:pt idx="267">
                  <c:v>3.9326895105219251</c:v>
                </c:pt>
                <c:pt idx="268">
                  <c:v>4.409187896046447</c:v>
                </c:pt>
                <c:pt idx="269">
                  <c:v>2.8943023399297516</c:v>
                </c:pt>
                <c:pt idx="270">
                  <c:v>2.8406968438822133</c:v>
                </c:pt>
                <c:pt idx="271">
                  <c:v>3.9564322362876538</c:v>
                </c:pt>
                <c:pt idx="272">
                  <c:v>3.7301616129688142</c:v>
                </c:pt>
                <c:pt idx="273">
                  <c:v>6.2059825875710573</c:v>
                </c:pt>
                <c:pt idx="274">
                  <c:v>3.4694543849623756</c:v>
                </c:pt>
                <c:pt idx="275">
                  <c:v>3.1954956752460646</c:v>
                </c:pt>
                <c:pt idx="276">
                  <c:v>3.355552585255424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4" t="s">
        <v>19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V1" s="64" t="s">
        <v>20</v>
      </c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R1" s="64" t="s">
        <v>25</v>
      </c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L1" s="64" t="s">
        <v>20</v>
      </c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5" t="s">
        <v>35</v>
      </c>
      <c r="C13" s="66"/>
      <c r="D13" s="19"/>
    </row>
    <row r="14" spans="1:5" s="20" customFormat="1" ht="20.100000000000001" customHeight="1" x14ac:dyDescent="0.25">
      <c r="B14" s="67" t="s">
        <v>47</v>
      </c>
      <c r="C14" s="68"/>
      <c r="D14" s="21"/>
    </row>
    <row r="15" spans="1:5" s="22" customFormat="1" ht="20.100000000000001" customHeight="1" x14ac:dyDescent="0.25">
      <c r="B15" s="69" t="s">
        <v>32</v>
      </c>
      <c r="C15" s="70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45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46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7" t="s">
        <v>41</v>
      </c>
      <c r="C20" s="13"/>
      <c r="D20" s="12"/>
    </row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311"/>
  <sheetViews>
    <sheetView showGridLines="0" zoomScaleNormal="100" workbookViewId="0">
      <pane xSplit="2" ySplit="7" topLeftCell="C279" activePane="bottomRight" state="frozen"/>
      <selection pane="topRight" activeCell="C1" sqref="C1"/>
      <selection pane="bottomLeft" activeCell="A8" sqref="A8"/>
      <selection pane="bottomRight" activeCell="B6" sqref="B6:B7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13.7109375" style="29" customWidth="1"/>
    <col min="6" max="7" width="11.42578125" style="29"/>
    <col min="8" max="8" width="12.140625" style="29" bestFit="1" customWidth="1"/>
    <col min="9" max="16384" width="11.42578125" style="29"/>
  </cols>
  <sheetData>
    <row r="1" spans="2:19" ht="24.75" customHeight="1" x14ac:dyDescent="0.2">
      <c r="B1" s="73" t="s">
        <v>31</v>
      </c>
      <c r="C1" s="73"/>
      <c r="D1" s="73"/>
      <c r="E1" s="73"/>
      <c r="G1" s="61"/>
      <c r="H1" s="62" t="s">
        <v>38</v>
      </c>
      <c r="I1" s="63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2:19" ht="40.5" customHeight="1" x14ac:dyDescent="0.2">
      <c r="B2" s="74" t="s">
        <v>43</v>
      </c>
      <c r="C2" s="74"/>
      <c r="D2" s="74"/>
      <c r="E2" s="74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2:19" x14ac:dyDescent="0.2">
      <c r="B3" s="75" t="s">
        <v>44</v>
      </c>
      <c r="C3" s="75"/>
      <c r="D3" s="75"/>
      <c r="E3" s="75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19" ht="15" customHeight="1" x14ac:dyDescent="0.2">
      <c r="B4" s="75" t="s">
        <v>28</v>
      </c>
      <c r="C4" s="75"/>
      <c r="D4" s="75"/>
      <c r="E4" s="75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2:19" ht="8.25" customHeight="1" x14ac:dyDescent="0.2">
      <c r="B5" s="52"/>
      <c r="C5" s="52"/>
      <c r="D5" s="52"/>
      <c r="E5" s="52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ht="18" customHeight="1" x14ac:dyDescent="0.2">
      <c r="B6" s="76" t="s">
        <v>29</v>
      </c>
      <c r="C6" s="82" t="s">
        <v>39</v>
      </c>
      <c r="D6" s="80" t="s">
        <v>36</v>
      </c>
      <c r="E6" s="78" t="s">
        <v>42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2:19" ht="14.25" customHeight="1" x14ac:dyDescent="0.2">
      <c r="B7" s="77"/>
      <c r="C7" s="83"/>
      <c r="D7" s="81"/>
      <c r="E7" s="79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2:19" ht="15" x14ac:dyDescent="0.2">
      <c r="B8" s="31">
        <v>36892</v>
      </c>
      <c r="C8" s="32">
        <v>67.220477222843087</v>
      </c>
      <c r="D8" s="32"/>
      <c r="E8" s="33"/>
      <c r="F8" s="43"/>
      <c r="G8" s="43"/>
    </row>
    <row r="9" spans="2:19" x14ac:dyDescent="0.2">
      <c r="B9" s="34">
        <v>36923</v>
      </c>
      <c r="C9" s="32">
        <v>65.906460022132066</v>
      </c>
      <c r="D9" s="32"/>
      <c r="E9" s="33"/>
      <c r="F9" s="43"/>
      <c r="G9" s="43"/>
    </row>
    <row r="10" spans="2:19" x14ac:dyDescent="0.2">
      <c r="B10" s="34">
        <v>36951</v>
      </c>
      <c r="C10" s="32">
        <v>68.809523804140866</v>
      </c>
      <c r="D10" s="32"/>
      <c r="E10" s="33"/>
      <c r="F10" s="43"/>
      <c r="G10" s="43"/>
    </row>
    <row r="11" spans="2:19" x14ac:dyDescent="0.2">
      <c r="B11" s="34">
        <v>36982</v>
      </c>
      <c r="C11" s="32">
        <v>67.058374772762619</v>
      </c>
      <c r="D11" s="32"/>
      <c r="E11" s="33"/>
      <c r="F11" s="43"/>
      <c r="G11" s="43"/>
    </row>
    <row r="12" spans="2:19" x14ac:dyDescent="0.2">
      <c r="B12" s="34">
        <v>37012</v>
      </c>
      <c r="C12" s="32">
        <v>64.132722896930829</v>
      </c>
      <c r="D12" s="32"/>
      <c r="E12" s="33"/>
      <c r="F12" s="43"/>
      <c r="G12" s="43"/>
    </row>
    <row r="13" spans="2:19" x14ac:dyDescent="0.2">
      <c r="B13" s="34">
        <v>37043</v>
      </c>
      <c r="C13" s="32">
        <v>60.556737828949714</v>
      </c>
      <c r="D13" s="32"/>
      <c r="E13" s="33"/>
      <c r="F13" s="43"/>
      <c r="G13" s="43"/>
    </row>
    <row r="14" spans="2:19" x14ac:dyDescent="0.2">
      <c r="B14" s="34">
        <v>37073</v>
      </c>
      <c r="C14" s="32">
        <v>64.23421036518539</v>
      </c>
      <c r="D14" s="32"/>
      <c r="E14" s="33"/>
      <c r="F14" s="43"/>
      <c r="G14" s="43"/>
    </row>
    <row r="15" spans="2:19" x14ac:dyDescent="0.2">
      <c r="B15" s="34">
        <v>37104</v>
      </c>
      <c r="C15" s="32">
        <v>63.990555750486671</v>
      </c>
      <c r="D15" s="32"/>
      <c r="E15" s="33"/>
      <c r="F15" s="43"/>
      <c r="G15" s="43"/>
    </row>
    <row r="16" spans="2:19" x14ac:dyDescent="0.2">
      <c r="B16" s="34">
        <v>37135</v>
      </c>
      <c r="C16" s="32">
        <v>62.880814953633923</v>
      </c>
      <c r="D16" s="32"/>
      <c r="E16" s="33"/>
      <c r="F16" s="43"/>
      <c r="G16" s="43"/>
    </row>
    <row r="17" spans="2:8" x14ac:dyDescent="0.2">
      <c r="B17" s="34">
        <v>37165</v>
      </c>
      <c r="C17" s="32">
        <v>64.411495769659382</v>
      </c>
      <c r="D17" s="32"/>
      <c r="E17" s="33"/>
      <c r="F17" s="43"/>
      <c r="G17" s="43"/>
    </row>
    <row r="18" spans="2:8" x14ac:dyDescent="0.2">
      <c r="B18" s="34">
        <v>37196</v>
      </c>
      <c r="C18" s="32">
        <v>67.806467131232367</v>
      </c>
      <c r="D18" s="32"/>
      <c r="E18" s="33"/>
      <c r="F18" s="43"/>
      <c r="G18" s="43"/>
    </row>
    <row r="19" spans="2:8" x14ac:dyDescent="0.2">
      <c r="B19" s="34">
        <v>37226</v>
      </c>
      <c r="C19" s="32">
        <v>72.624618356395672</v>
      </c>
      <c r="D19" s="32"/>
      <c r="E19" s="33"/>
      <c r="F19" s="43"/>
      <c r="G19" s="43"/>
    </row>
    <row r="20" spans="2:8" ht="15" x14ac:dyDescent="0.2">
      <c r="B20" s="35">
        <v>37257</v>
      </c>
      <c r="C20" s="36">
        <v>69.463752224976744</v>
      </c>
      <c r="D20" s="36">
        <f>C20/C8*100-100</f>
        <v>3.337189937966329</v>
      </c>
      <c r="E20" s="55">
        <f>SUM(C$20:C20)/SUM(C$8:C8)*100-100</f>
        <v>3.337189937966329</v>
      </c>
      <c r="F20" s="43"/>
      <c r="G20" s="43"/>
      <c r="H20" s="43"/>
    </row>
    <row r="21" spans="2:8" x14ac:dyDescent="0.2">
      <c r="B21" s="37">
        <v>37288</v>
      </c>
      <c r="C21" s="38">
        <v>67.828533867524726</v>
      </c>
      <c r="D21" s="38">
        <f t="shared" ref="D21:D84" si="0">C21/C9*100-100</f>
        <v>2.9163663846415204</v>
      </c>
      <c r="E21" s="55">
        <f>SUM(C$20:C21)/SUM(C$8:C9)*100-100</f>
        <v>3.128855011410181</v>
      </c>
      <c r="F21" s="43"/>
      <c r="G21" s="43"/>
      <c r="H21" s="43"/>
    </row>
    <row r="22" spans="2:8" x14ac:dyDescent="0.2">
      <c r="B22" s="37">
        <v>37316</v>
      </c>
      <c r="C22" s="38">
        <v>70.682126206960689</v>
      </c>
      <c r="D22" s="38">
        <f t="shared" si="0"/>
        <v>2.7214290977365181</v>
      </c>
      <c r="E22" s="55">
        <f>SUM(C$20:C22)/SUM(C$8:C10)*100-100</f>
        <v>2.9900252876460627</v>
      </c>
      <c r="F22" s="43"/>
      <c r="G22" s="43"/>
      <c r="H22" s="43"/>
    </row>
    <row r="23" spans="2:8" x14ac:dyDescent="0.2">
      <c r="B23" s="37">
        <v>37347</v>
      </c>
      <c r="C23" s="38">
        <v>69.649873194047473</v>
      </c>
      <c r="D23" s="38">
        <f t="shared" si="0"/>
        <v>3.864541051086519</v>
      </c>
      <c r="E23" s="55">
        <f>SUM(C$20:C23)/SUM(C$8:C11)*100-100</f>
        <v>3.2080354424890203</v>
      </c>
      <c r="F23" s="43"/>
      <c r="G23" s="43"/>
      <c r="H23" s="43"/>
    </row>
    <row r="24" spans="2:8" x14ac:dyDescent="0.2">
      <c r="B24" s="39">
        <v>37377</v>
      </c>
      <c r="C24" s="40">
        <v>67.641540254854007</v>
      </c>
      <c r="D24" s="40">
        <f t="shared" si="0"/>
        <v>5.4711810124798319</v>
      </c>
      <c r="E24" s="55">
        <f>SUM(C$20:C24)/SUM(C$8:C12)*100-100</f>
        <v>3.6437294699475729</v>
      </c>
      <c r="F24" s="43"/>
      <c r="G24" s="43"/>
      <c r="H24" s="43"/>
    </row>
    <row r="25" spans="2:8" x14ac:dyDescent="0.2">
      <c r="B25" s="39">
        <v>37408</v>
      </c>
      <c r="C25" s="40">
        <v>64.221437805481756</v>
      </c>
      <c r="D25" s="40">
        <f t="shared" si="0"/>
        <v>6.0516799747097707</v>
      </c>
      <c r="E25" s="55">
        <f>SUM(C$20:C25)/SUM(C$8:C13)*100-100</f>
        <v>4.0141217581354738</v>
      </c>
      <c r="F25" s="43"/>
      <c r="G25" s="43"/>
      <c r="H25" s="43"/>
    </row>
    <row r="26" spans="2:8" x14ac:dyDescent="0.2">
      <c r="B26" s="39">
        <v>37438</v>
      </c>
      <c r="C26" s="40">
        <v>67.968107504630282</v>
      </c>
      <c r="D26" s="40">
        <f t="shared" si="0"/>
        <v>5.8129416057531813</v>
      </c>
      <c r="E26" s="55">
        <f>SUM(C$20:C26)/SUM(C$8:C14)*100-100</f>
        <v>4.2664500016037294</v>
      </c>
      <c r="F26" s="43"/>
      <c r="G26" s="43"/>
      <c r="H26" s="43"/>
    </row>
    <row r="27" spans="2:8" x14ac:dyDescent="0.2">
      <c r="B27" s="39">
        <v>37469</v>
      </c>
      <c r="C27" s="40">
        <v>67.548711217410954</v>
      </c>
      <c r="D27" s="40">
        <f t="shared" si="0"/>
        <v>5.5604384509462932</v>
      </c>
      <c r="E27" s="55">
        <f>SUM(C$20:C27)/SUM(C$8:C15)*100-100</f>
        <v>4.4251041540830585</v>
      </c>
      <c r="F27" s="43"/>
      <c r="G27" s="43"/>
      <c r="H27" s="43"/>
    </row>
    <row r="28" spans="2:8" x14ac:dyDescent="0.2">
      <c r="B28" s="39">
        <v>37500</v>
      </c>
      <c r="C28" s="40">
        <v>67.092635994742238</v>
      </c>
      <c r="D28" s="40">
        <f t="shared" si="0"/>
        <v>6.6981018681357085</v>
      </c>
      <c r="E28" s="55">
        <f>SUM(C$20:C28)/SUM(C$8:C16)*100-100</f>
        <v>4.6695132215412372</v>
      </c>
      <c r="F28" s="43"/>
      <c r="G28" s="43"/>
      <c r="H28" s="43"/>
    </row>
    <row r="29" spans="2:8" x14ac:dyDescent="0.2">
      <c r="B29" s="39">
        <v>37530</v>
      </c>
      <c r="C29" s="40">
        <v>66.523974462295044</v>
      </c>
      <c r="D29" s="40">
        <f t="shared" si="0"/>
        <v>3.279660978825973</v>
      </c>
      <c r="E29" s="55">
        <f>SUM(C$20:C29)/SUM(C$8:C17)*100-100</f>
        <v>4.5316169300021727</v>
      </c>
      <c r="F29" s="43"/>
      <c r="G29" s="43"/>
      <c r="H29" s="43"/>
    </row>
    <row r="30" spans="2:8" x14ac:dyDescent="0.2">
      <c r="B30" s="39">
        <v>37561</v>
      </c>
      <c r="C30" s="40">
        <v>69.430462239654105</v>
      </c>
      <c r="D30" s="40">
        <f t="shared" si="0"/>
        <v>2.3950445689474833</v>
      </c>
      <c r="E30" s="55">
        <f>SUM(C$20:C30)/SUM(C$8:C18)*100-100</f>
        <v>4.3295641554206554</v>
      </c>
      <c r="F30" s="43"/>
      <c r="G30" s="43"/>
      <c r="H30" s="43"/>
    </row>
    <row r="31" spans="2:8" x14ac:dyDescent="0.2">
      <c r="B31" s="39">
        <v>37591</v>
      </c>
      <c r="C31" s="40">
        <v>75.106005059848769</v>
      </c>
      <c r="D31" s="40">
        <f t="shared" si="0"/>
        <v>3.4167294226263891</v>
      </c>
      <c r="E31" s="55">
        <f>SUM(C$20:C31)/SUM(C$8:C19)*100-100</f>
        <v>4.2456082929854091</v>
      </c>
      <c r="F31" s="43"/>
      <c r="G31" s="43"/>
      <c r="H31" s="43"/>
    </row>
    <row r="32" spans="2:8" ht="15" x14ac:dyDescent="0.2">
      <c r="B32" s="31">
        <v>37622</v>
      </c>
      <c r="C32" s="32">
        <v>72.397432330718317</v>
      </c>
      <c r="D32" s="32">
        <f t="shared" si="0"/>
        <v>4.2233251325670835</v>
      </c>
      <c r="E32" s="54">
        <f>SUM(C$32:C32)/SUM(C$20:C20)*100-100</f>
        <v>4.2233251325670835</v>
      </c>
      <c r="F32" s="43"/>
      <c r="G32" s="43"/>
      <c r="H32" s="43"/>
    </row>
    <row r="33" spans="2:8" x14ac:dyDescent="0.2">
      <c r="B33" s="34">
        <v>37653</v>
      </c>
      <c r="C33" s="32">
        <v>70.666285424894596</v>
      </c>
      <c r="D33" s="32">
        <f t="shared" si="0"/>
        <v>4.1837135429054939</v>
      </c>
      <c r="E33" s="54">
        <f>SUM(C$32:C33)/SUM(C$20:C21)*100-100</f>
        <v>4.20375523445135</v>
      </c>
      <c r="F33" s="43"/>
      <c r="G33" s="43"/>
      <c r="H33" s="43"/>
    </row>
    <row r="34" spans="2:8" x14ac:dyDescent="0.2">
      <c r="B34" s="34">
        <v>37681</v>
      </c>
      <c r="C34" s="32">
        <v>74.382409112159493</v>
      </c>
      <c r="D34" s="32">
        <f t="shared" si="0"/>
        <v>5.2351041257080908</v>
      </c>
      <c r="E34" s="54">
        <f>SUM(C$32:C34)/SUM(C$20:C22)*100-100</f>
        <v>4.5542691832069977</v>
      </c>
      <c r="F34" s="43"/>
      <c r="G34" s="43"/>
      <c r="H34" s="43"/>
    </row>
    <row r="35" spans="2:8" x14ac:dyDescent="0.2">
      <c r="B35" s="34">
        <v>37712</v>
      </c>
      <c r="C35" s="32">
        <v>71.580423253308084</v>
      </c>
      <c r="D35" s="32">
        <f t="shared" si="0"/>
        <v>2.7717926404288136</v>
      </c>
      <c r="E35" s="54">
        <f>SUM(C$32:C35)/SUM(C$20:C23)*100-100</f>
        <v>4.1070847268646133</v>
      </c>
      <c r="F35" s="43"/>
      <c r="G35" s="43"/>
      <c r="H35" s="43"/>
    </row>
    <row r="36" spans="2:8" x14ac:dyDescent="0.2">
      <c r="B36" s="34">
        <v>37742</v>
      </c>
      <c r="C36" s="32">
        <v>68.836525053366472</v>
      </c>
      <c r="D36" s="32">
        <f t="shared" si="0"/>
        <v>1.766643388086834</v>
      </c>
      <c r="E36" s="54">
        <f>SUM(C$32:C36)/SUM(C$20:C24)*100-100</f>
        <v>3.6485653912543512</v>
      </c>
      <c r="F36" s="43"/>
      <c r="G36" s="43"/>
      <c r="H36" s="43"/>
    </row>
    <row r="37" spans="2:8" x14ac:dyDescent="0.2">
      <c r="B37" s="34">
        <v>37773</v>
      </c>
      <c r="C37" s="32">
        <v>65.84133815487138</v>
      </c>
      <c r="D37" s="32">
        <f t="shared" si="0"/>
        <v>2.5223669926171368</v>
      </c>
      <c r="E37" s="54">
        <f>SUM(C$32:C37)/SUM(C$20:C25)*100-100</f>
        <v>3.4719394327641879</v>
      </c>
      <c r="F37" s="43"/>
      <c r="G37" s="43"/>
      <c r="H37" s="43"/>
    </row>
    <row r="38" spans="2:8" x14ac:dyDescent="0.2">
      <c r="B38" s="34">
        <v>37803</v>
      </c>
      <c r="C38" s="32">
        <v>70.008256798321781</v>
      </c>
      <c r="D38" s="32">
        <f t="shared" si="0"/>
        <v>3.0016273346326727</v>
      </c>
      <c r="E38" s="54">
        <f>SUM(C$32:C38)/SUM(C$20:C26)*100-100</f>
        <v>3.4049882051014606</v>
      </c>
      <c r="F38" s="43"/>
      <c r="G38" s="43"/>
      <c r="H38" s="43"/>
    </row>
    <row r="39" spans="2:8" x14ac:dyDescent="0.2">
      <c r="B39" s="34">
        <v>37834</v>
      </c>
      <c r="C39" s="32">
        <v>69.549431175010781</v>
      </c>
      <c r="D39" s="32">
        <f t="shared" si="0"/>
        <v>2.9618921242780658</v>
      </c>
      <c r="E39" s="54">
        <f>SUM(C$32:C39)/SUM(C$20:C27)*100-100</f>
        <v>3.3500701408547968</v>
      </c>
      <c r="F39" s="43"/>
      <c r="G39" s="43"/>
      <c r="H39" s="43"/>
    </row>
    <row r="40" spans="2:8" x14ac:dyDescent="0.2">
      <c r="B40" s="34">
        <v>37865</v>
      </c>
      <c r="C40" s="32">
        <v>67.617953093638135</v>
      </c>
      <c r="D40" s="32">
        <f t="shared" si="0"/>
        <v>0.78297281230248927</v>
      </c>
      <c r="E40" s="54">
        <f>SUM(C$32:C40)/SUM(C$20:C28)*100-100</f>
        <v>3.0686876052413936</v>
      </c>
      <c r="F40" s="43"/>
      <c r="G40" s="43"/>
      <c r="H40" s="43"/>
    </row>
    <row r="41" spans="2:8" x14ac:dyDescent="0.2">
      <c r="B41" s="34">
        <v>37895</v>
      </c>
      <c r="C41" s="32">
        <v>67.623436610795608</v>
      </c>
      <c r="D41" s="32">
        <f t="shared" si="0"/>
        <v>1.6527306995521229</v>
      </c>
      <c r="E41" s="54">
        <f>SUM(C$32:C41)/SUM(C$20:C29)*100-100</f>
        <v>2.9298838787377974</v>
      </c>
      <c r="F41" s="43"/>
      <c r="G41" s="43"/>
      <c r="H41" s="43"/>
    </row>
    <row r="42" spans="2:8" x14ac:dyDescent="0.2">
      <c r="B42" s="34">
        <v>37926</v>
      </c>
      <c r="C42" s="32">
        <v>71.052968099182166</v>
      </c>
      <c r="D42" s="32">
        <f t="shared" si="0"/>
        <v>2.3368789536898618</v>
      </c>
      <c r="E42" s="54">
        <f>SUM(C$32:C42)/SUM(C$20:C30)*100-100</f>
        <v>2.8748440518719747</v>
      </c>
      <c r="F42" s="43"/>
      <c r="G42" s="43"/>
      <c r="H42" s="43"/>
    </row>
    <row r="43" spans="2:8" x14ac:dyDescent="0.2">
      <c r="B43" s="34">
        <v>37956</v>
      </c>
      <c r="C43" s="32">
        <v>75.13983003641718</v>
      </c>
      <c r="D43" s="32">
        <f t="shared" si="0"/>
        <v>4.5036314395190402E-2</v>
      </c>
      <c r="E43" s="54">
        <f>SUM(C$32:C43)/SUM(C$20:C31)*100-100</f>
        <v>2.6166484550056879</v>
      </c>
      <c r="F43" s="43"/>
      <c r="G43" s="43"/>
      <c r="H43" s="43"/>
    </row>
    <row r="44" spans="2:8" ht="15" x14ac:dyDescent="0.2">
      <c r="B44" s="41">
        <v>37987</v>
      </c>
      <c r="C44" s="36">
        <v>72.741212223469233</v>
      </c>
      <c r="D44" s="36">
        <f t="shared" si="0"/>
        <v>0.47485094661989535</v>
      </c>
      <c r="E44" s="53">
        <f>SUM(C$44:C44)/SUM(C$32:C32)*100-100</f>
        <v>0.47485094661989535</v>
      </c>
      <c r="F44" s="43"/>
      <c r="G44" s="43"/>
      <c r="H44" s="43"/>
    </row>
    <row r="45" spans="2:8" x14ac:dyDescent="0.2">
      <c r="B45" s="37">
        <v>38018</v>
      </c>
      <c r="C45" s="38">
        <v>73.022251108175951</v>
      </c>
      <c r="D45" s="38">
        <f t="shared" si="0"/>
        <v>3.33393168908718</v>
      </c>
      <c r="E45" s="56">
        <f>SUM(C$44:C45)/SUM(C$32:C33)*100-100</f>
        <v>1.8870931207338799</v>
      </c>
      <c r="F45" s="43"/>
      <c r="G45" s="43"/>
      <c r="H45" s="43"/>
    </row>
    <row r="46" spans="2:8" x14ac:dyDescent="0.2">
      <c r="B46" s="37">
        <v>38047</v>
      </c>
      <c r="C46" s="38">
        <v>75.275270363609664</v>
      </c>
      <c r="D46" s="38">
        <f t="shared" si="0"/>
        <v>1.2003661377838029</v>
      </c>
      <c r="E46" s="56">
        <f>SUM(C$44:C46)/SUM(C$32:C34)*100-100</f>
        <v>1.6521824873280337</v>
      </c>
      <c r="F46" s="43"/>
      <c r="G46" s="43"/>
      <c r="H46" s="43"/>
    </row>
    <row r="47" spans="2:8" x14ac:dyDescent="0.2">
      <c r="B47" s="37">
        <v>38078</v>
      </c>
      <c r="C47" s="38">
        <v>73.20013726031533</v>
      </c>
      <c r="D47" s="38">
        <f t="shared" si="0"/>
        <v>2.2627890886806057</v>
      </c>
      <c r="E47" s="56">
        <f>SUM(C$44:C47)/SUM(C$32:C35)*100-100</f>
        <v>1.8034055460669975</v>
      </c>
      <c r="F47" s="43"/>
      <c r="G47" s="43"/>
      <c r="H47" s="43"/>
    </row>
    <row r="48" spans="2:8" x14ac:dyDescent="0.2">
      <c r="B48" s="39">
        <v>38108</v>
      </c>
      <c r="C48" s="40">
        <v>70.153791061646331</v>
      </c>
      <c r="D48" s="40">
        <f t="shared" si="0"/>
        <v>1.9136149119361079</v>
      </c>
      <c r="E48" s="57">
        <f>SUM(C$44:C48)/SUM(C$32:C36)*100-100</f>
        <v>1.8246047988009053</v>
      </c>
      <c r="F48" s="43"/>
      <c r="G48" s="43"/>
      <c r="H48" s="43"/>
    </row>
    <row r="49" spans="2:8" x14ac:dyDescent="0.2">
      <c r="B49" s="39">
        <v>38139</v>
      </c>
      <c r="C49" s="40">
        <v>68.573040023040619</v>
      </c>
      <c r="D49" s="40">
        <f t="shared" si="0"/>
        <v>4.1489160833027938</v>
      </c>
      <c r="E49" s="57">
        <f>SUM(C$44:C49)/SUM(C$32:C37)*100-100</f>
        <v>2.1857900034995623</v>
      </c>
      <c r="F49" s="43"/>
      <c r="G49" s="43"/>
      <c r="H49" s="43"/>
    </row>
    <row r="50" spans="2:8" x14ac:dyDescent="0.2">
      <c r="B50" s="39">
        <v>38169</v>
      </c>
      <c r="C50" s="40">
        <v>72.212772566081668</v>
      </c>
      <c r="D50" s="40">
        <f t="shared" si="0"/>
        <v>3.1489368091403946</v>
      </c>
      <c r="E50" s="57">
        <f>SUM(C$44:C50)/SUM(C$32:C38)*100-100</f>
        <v>2.3223638307144086</v>
      </c>
      <c r="F50" s="43"/>
      <c r="G50" s="43"/>
      <c r="H50" s="43"/>
    </row>
    <row r="51" spans="2:8" x14ac:dyDescent="0.2">
      <c r="B51" s="39">
        <v>38200</v>
      </c>
      <c r="C51" s="40">
        <v>71.351051702846632</v>
      </c>
      <c r="D51" s="40">
        <f t="shared" si="0"/>
        <v>2.5904173440359841</v>
      </c>
      <c r="E51" s="57">
        <f>SUM(C$44:C51)/SUM(C$32:C39)*100-100</f>
        <v>2.3554620443752867</v>
      </c>
      <c r="F51" s="43"/>
      <c r="G51" s="43"/>
      <c r="H51" s="43"/>
    </row>
    <row r="52" spans="2:8" x14ac:dyDescent="0.2">
      <c r="B52" s="39">
        <v>38231</v>
      </c>
      <c r="C52" s="40">
        <v>69.691989271545268</v>
      </c>
      <c r="D52" s="40">
        <f t="shared" si="0"/>
        <v>3.0672862501989471</v>
      </c>
      <c r="E52" s="57">
        <f>SUM(C$44:C52)/SUM(C$32:C40)*100-100</f>
        <v>2.4317556209828979</v>
      </c>
      <c r="F52" s="43"/>
      <c r="G52" s="43"/>
      <c r="H52" s="43"/>
    </row>
    <row r="53" spans="2:8" x14ac:dyDescent="0.2">
      <c r="B53" s="39">
        <v>38261</v>
      </c>
      <c r="C53" s="40">
        <v>71.021349368872478</v>
      </c>
      <c r="D53" s="40">
        <f t="shared" si="0"/>
        <v>5.0247561028781149</v>
      </c>
      <c r="E53" s="57">
        <f>SUM(C$44:C53)/SUM(C$32:C41)*100-100</f>
        <v>2.6827888741831174</v>
      </c>
      <c r="F53" s="43"/>
      <c r="G53" s="43"/>
      <c r="H53" s="43"/>
    </row>
    <row r="54" spans="2:8" x14ac:dyDescent="0.2">
      <c r="B54" s="39">
        <v>38292</v>
      </c>
      <c r="C54" s="40">
        <v>73.392825008300036</v>
      </c>
      <c r="D54" s="40">
        <f t="shared" si="0"/>
        <v>3.2931163492729638</v>
      </c>
      <c r="E54" s="57">
        <f>SUM(C$44:C54)/SUM(C$32:C42)*100-100</f>
        <v>2.7391402673843146</v>
      </c>
      <c r="F54" s="43"/>
      <c r="G54" s="43"/>
      <c r="H54" s="43"/>
    </row>
    <row r="55" spans="2:8" x14ac:dyDescent="0.2">
      <c r="B55" s="39">
        <v>38322</v>
      </c>
      <c r="C55" s="40">
        <v>79.136884218937325</v>
      </c>
      <c r="D55" s="40">
        <f t="shared" si="0"/>
        <v>5.3194879208309942</v>
      </c>
      <c r="E55" s="57">
        <f>SUM(C$44:C55)/SUM(C$32:C43)*100-100</f>
        <v>2.9686747007741303</v>
      </c>
      <c r="F55" s="43"/>
      <c r="G55" s="43"/>
      <c r="H55" s="43"/>
    </row>
    <row r="56" spans="2:8" ht="15" x14ac:dyDescent="0.2">
      <c r="B56" s="31">
        <v>38353</v>
      </c>
      <c r="C56" s="32">
        <v>74.973765155381429</v>
      </c>
      <c r="D56" s="32">
        <f t="shared" si="0"/>
        <v>3.0691720190935854</v>
      </c>
      <c r="E56" s="58">
        <f>SUM(C$56:C56)/SUM(C$44:C44)*100-100</f>
        <v>3.0691720190935854</v>
      </c>
      <c r="F56" s="43"/>
      <c r="G56" s="43"/>
      <c r="H56" s="43"/>
    </row>
    <row r="57" spans="2:8" x14ac:dyDescent="0.2">
      <c r="B57" s="34">
        <v>38384</v>
      </c>
      <c r="C57" s="32">
        <v>74.967042969236317</v>
      </c>
      <c r="D57" s="32">
        <f t="shared" si="0"/>
        <v>2.6632866442029268</v>
      </c>
      <c r="E57" s="54">
        <f>SUM(C$56:C57)/SUM(C$44:C45)*100-100</f>
        <v>2.865838048501999</v>
      </c>
      <c r="F57" s="43"/>
      <c r="G57" s="43"/>
      <c r="H57" s="43"/>
    </row>
    <row r="58" spans="2:8" x14ac:dyDescent="0.2">
      <c r="B58" s="34">
        <v>38412</v>
      </c>
      <c r="C58" s="32">
        <v>78.523760084390005</v>
      </c>
      <c r="D58" s="32">
        <f t="shared" si="0"/>
        <v>4.3154806420340179</v>
      </c>
      <c r="E58" s="54">
        <f>SUM(C$56:C58)/SUM(C$44:C46)*100-100</f>
        <v>3.3595173070394537</v>
      </c>
      <c r="F58" s="43"/>
      <c r="G58" s="43"/>
      <c r="H58" s="43"/>
    </row>
    <row r="59" spans="2:8" x14ac:dyDescent="0.2">
      <c r="B59" s="34">
        <v>38443</v>
      </c>
      <c r="C59" s="32">
        <v>76.607995940175471</v>
      </c>
      <c r="D59" s="32">
        <f t="shared" si="0"/>
        <v>4.6555359148317876</v>
      </c>
      <c r="E59" s="54">
        <f>SUM(C$56:C59)/SUM(C$44:C47)*100-100</f>
        <v>3.6819381336087815</v>
      </c>
      <c r="F59" s="43"/>
      <c r="G59" s="43"/>
      <c r="H59" s="43"/>
    </row>
    <row r="60" spans="2:8" x14ac:dyDescent="0.2">
      <c r="B60" s="34">
        <v>38473</v>
      </c>
      <c r="C60" s="32">
        <v>74.343301048941086</v>
      </c>
      <c r="D60" s="32">
        <f t="shared" si="0"/>
        <v>5.9718939260364579</v>
      </c>
      <c r="E60" s="54">
        <f>SUM(C$56:C60)/SUM(C$44:C48)*100-100</f>
        <v>4.1228061777484442</v>
      </c>
      <c r="F60" s="43"/>
      <c r="G60" s="43"/>
      <c r="H60" s="43"/>
    </row>
    <row r="61" spans="2:8" x14ac:dyDescent="0.2">
      <c r="B61" s="34">
        <v>38504</v>
      </c>
      <c r="C61" s="32">
        <v>71.472718613322755</v>
      </c>
      <c r="D61" s="32">
        <f t="shared" si="0"/>
        <v>4.228598570674194</v>
      </c>
      <c r="E61" s="54">
        <f>SUM(C$56:C61)/SUM(C$44:C49)*100-100</f>
        <v>4.1395615603573788</v>
      </c>
      <c r="F61" s="43"/>
      <c r="G61" s="43"/>
      <c r="H61" s="43"/>
    </row>
    <row r="62" spans="2:8" x14ac:dyDescent="0.2">
      <c r="B62" s="34">
        <v>38534</v>
      </c>
      <c r="C62" s="32">
        <v>73.730829912436491</v>
      </c>
      <c r="D62" s="32">
        <f t="shared" si="0"/>
        <v>2.1022006113470439</v>
      </c>
      <c r="E62" s="54">
        <f>SUM(C$56:C62)/SUM(C$44:C50)*100-100</f>
        <v>3.8483308562769167</v>
      </c>
      <c r="F62" s="43"/>
      <c r="G62" s="43"/>
      <c r="H62" s="43"/>
    </row>
    <row r="63" spans="2:8" x14ac:dyDescent="0.2">
      <c r="B63" s="34">
        <v>38565</v>
      </c>
      <c r="C63" s="32">
        <v>73.032128135614627</v>
      </c>
      <c r="D63" s="32">
        <f t="shared" si="0"/>
        <v>2.3560639859509251</v>
      </c>
      <c r="E63" s="54">
        <f>SUM(C$56:C63)/SUM(C$44:C51)*100-100</f>
        <v>3.6636485360135964</v>
      </c>
      <c r="F63" s="43"/>
      <c r="G63" s="43"/>
      <c r="H63" s="43"/>
    </row>
    <row r="64" spans="2:8" x14ac:dyDescent="0.2">
      <c r="B64" s="34">
        <v>38596</v>
      </c>
      <c r="C64" s="32">
        <v>71.593314684600045</v>
      </c>
      <c r="D64" s="32">
        <f t="shared" si="0"/>
        <v>2.7281835874228335</v>
      </c>
      <c r="E64" s="54">
        <f>SUM(C$56:C64)/SUM(C$44:C52)*100-100</f>
        <v>3.5627629857971215</v>
      </c>
      <c r="F64" s="43"/>
      <c r="G64" s="43"/>
      <c r="H64" s="43"/>
    </row>
    <row r="65" spans="2:8" x14ac:dyDescent="0.2">
      <c r="B65" s="34">
        <v>38626</v>
      </c>
      <c r="C65" s="32">
        <v>70.317510626962942</v>
      </c>
      <c r="D65" s="32">
        <f t="shared" si="0"/>
        <v>-0.99102417535594611</v>
      </c>
      <c r="E65" s="54">
        <f>SUM(C$56:C65)/SUM(C$44:C53)*100-100</f>
        <v>3.1118472294633648</v>
      </c>
      <c r="F65" s="43"/>
      <c r="G65" s="43"/>
      <c r="H65" s="43"/>
    </row>
    <row r="66" spans="2:8" x14ac:dyDescent="0.2">
      <c r="B66" s="34">
        <v>38657</v>
      </c>
      <c r="C66" s="32">
        <v>74.343569717805721</v>
      </c>
      <c r="D66" s="32">
        <f t="shared" si="0"/>
        <v>1.2954191494852125</v>
      </c>
      <c r="E66" s="54">
        <f>SUM(C$56:C66)/SUM(C$44:C54)*100-100</f>
        <v>2.9432325439549203</v>
      </c>
      <c r="F66" s="43"/>
      <c r="G66" s="43"/>
      <c r="H66" s="43"/>
    </row>
    <row r="67" spans="2:8" x14ac:dyDescent="0.2">
      <c r="B67" s="34">
        <v>38687</v>
      </c>
      <c r="C67" s="32">
        <v>82.534285061548573</v>
      </c>
      <c r="D67" s="32">
        <f t="shared" si="0"/>
        <v>4.2930687455575196</v>
      </c>
      <c r="E67" s="54">
        <f>SUM(C$56:C67)/SUM(C$44:C55)*100-100</f>
        <v>3.0660483631382789</v>
      </c>
      <c r="F67" s="43"/>
      <c r="G67" s="43"/>
      <c r="H67" s="43"/>
    </row>
    <row r="68" spans="2:8" ht="15" x14ac:dyDescent="0.2">
      <c r="B68" s="41">
        <v>38718</v>
      </c>
      <c r="C68" s="36">
        <v>78.483105828424598</v>
      </c>
      <c r="D68" s="36">
        <f t="shared" si="0"/>
        <v>4.680758216917809</v>
      </c>
      <c r="E68" s="59">
        <f>SUM(C$68:C68)/SUM(C$56:C56)*100-100</f>
        <v>4.680758216917809</v>
      </c>
      <c r="F68" s="43"/>
      <c r="G68" s="43"/>
      <c r="H68" s="43"/>
    </row>
    <row r="69" spans="2:8" x14ac:dyDescent="0.2">
      <c r="B69" s="37">
        <v>38749</v>
      </c>
      <c r="C69" s="38">
        <v>77.542315665867648</v>
      </c>
      <c r="D69" s="38">
        <f t="shared" si="0"/>
        <v>3.4352064515711618</v>
      </c>
      <c r="E69" s="56">
        <f>SUM(C$68:C69)/SUM(C$56:C57)*100-100</f>
        <v>4.0580102546983028</v>
      </c>
      <c r="F69" s="43"/>
      <c r="G69" s="43"/>
      <c r="H69" s="43"/>
    </row>
    <row r="70" spans="2:8" x14ac:dyDescent="0.2">
      <c r="B70" s="37">
        <v>38777</v>
      </c>
      <c r="C70" s="38">
        <v>83.669118223568049</v>
      </c>
      <c r="D70" s="38">
        <f t="shared" si="0"/>
        <v>6.5526130354026435</v>
      </c>
      <c r="E70" s="56">
        <f>SUM(C$68:C70)/SUM(C$56:C58)*100-100</f>
        <v>4.9154105587956707</v>
      </c>
      <c r="F70" s="43"/>
      <c r="G70" s="43"/>
      <c r="H70" s="43"/>
    </row>
    <row r="71" spans="2:8" x14ac:dyDescent="0.2">
      <c r="B71" s="37">
        <v>38808</v>
      </c>
      <c r="C71" s="38">
        <v>76.764380248608916</v>
      </c>
      <c r="D71" s="38">
        <f t="shared" si="0"/>
        <v>0.20413575177657606</v>
      </c>
      <c r="E71" s="56">
        <f>SUM(C$68:C71)/SUM(C$56:C59)*100-100</f>
        <v>3.732343434107662</v>
      </c>
      <c r="F71" s="43"/>
      <c r="G71" s="43"/>
      <c r="H71" s="43"/>
    </row>
    <row r="72" spans="2:8" x14ac:dyDescent="0.2">
      <c r="B72" s="39">
        <v>38838</v>
      </c>
      <c r="C72" s="40">
        <v>76.86127613052625</v>
      </c>
      <c r="D72" s="40">
        <f t="shared" si="0"/>
        <v>3.3869562503386277</v>
      </c>
      <c r="E72" s="57">
        <f>SUM(C$68:C72)/SUM(C$56:C60)*100-100</f>
        <v>3.6646677628017841</v>
      </c>
      <c r="F72" s="43"/>
      <c r="G72" s="43"/>
      <c r="H72" s="43"/>
    </row>
    <row r="73" spans="2:8" x14ac:dyDescent="0.2">
      <c r="B73" s="39">
        <v>38869</v>
      </c>
      <c r="C73" s="40">
        <v>75.283687083795414</v>
      </c>
      <c r="D73" s="40">
        <f t="shared" si="0"/>
        <v>5.3320603223315572</v>
      </c>
      <c r="E73" s="57">
        <f>SUM(C$68:C73)/SUM(C$56:C61)*100-100</f>
        <v>3.9289749187245064</v>
      </c>
      <c r="F73" s="43"/>
      <c r="G73" s="43"/>
      <c r="H73" s="43"/>
    </row>
    <row r="74" spans="2:8" x14ac:dyDescent="0.2">
      <c r="B74" s="39">
        <v>38899</v>
      </c>
      <c r="C74" s="40">
        <v>77.875679073735839</v>
      </c>
      <c r="D74" s="40">
        <f t="shared" si="0"/>
        <v>5.6215956964295941</v>
      </c>
      <c r="E74" s="57">
        <f>SUM(C$68:C74)/SUM(C$56:C62)*100-100</f>
        <v>4.1668584804123441</v>
      </c>
      <c r="F74" s="43"/>
      <c r="G74" s="43"/>
      <c r="H74" s="43"/>
    </row>
    <row r="75" spans="2:8" x14ac:dyDescent="0.2">
      <c r="B75" s="39">
        <v>38930</v>
      </c>
      <c r="C75" s="40">
        <v>77.627115837269244</v>
      </c>
      <c r="D75" s="40">
        <f t="shared" si="0"/>
        <v>6.291734636463147</v>
      </c>
      <c r="E75" s="57">
        <f>SUM(C$68:C75)/SUM(C$56:C63)*100-100</f>
        <v>4.4265151814026638</v>
      </c>
      <c r="F75" s="43"/>
      <c r="G75" s="43"/>
      <c r="H75" s="43"/>
    </row>
    <row r="76" spans="2:8" x14ac:dyDescent="0.2">
      <c r="B76" s="39">
        <v>38961</v>
      </c>
      <c r="C76" s="40">
        <v>77.293852011509514</v>
      </c>
      <c r="D76" s="40">
        <f t="shared" si="0"/>
        <v>7.9623877620736465</v>
      </c>
      <c r="E76" s="57">
        <f>SUM(C$68:C76)/SUM(C$56:C64)*100-100</f>
        <v>4.8047696212796467</v>
      </c>
      <c r="F76" s="43"/>
      <c r="G76" s="43"/>
      <c r="H76" s="43"/>
    </row>
    <row r="77" spans="2:8" x14ac:dyDescent="0.2">
      <c r="B77" s="39">
        <v>38991</v>
      </c>
      <c r="C77" s="40">
        <v>77.44678225447106</v>
      </c>
      <c r="D77" s="40">
        <f t="shared" si="0"/>
        <v>10.138686031320375</v>
      </c>
      <c r="E77" s="57">
        <f>SUM(C$68:C77)/SUM(C$56:C65)*100-100</f>
        <v>5.3119178220203906</v>
      </c>
      <c r="F77" s="43"/>
      <c r="G77" s="43"/>
      <c r="H77" s="43"/>
    </row>
    <row r="78" spans="2:8" x14ac:dyDescent="0.2">
      <c r="B78" s="39">
        <v>39022</v>
      </c>
      <c r="C78" s="40">
        <v>80.893984049803478</v>
      </c>
      <c r="D78" s="40">
        <f t="shared" si="0"/>
        <v>8.811003233853171</v>
      </c>
      <c r="E78" s="57">
        <f>SUM(C$68:C78)/SUM(C$56:C66)*100-100</f>
        <v>5.6315303085166875</v>
      </c>
      <c r="F78" s="43"/>
      <c r="G78" s="43"/>
      <c r="H78" s="43"/>
    </row>
    <row r="79" spans="2:8" x14ac:dyDescent="0.2">
      <c r="B79" s="39">
        <v>39052</v>
      </c>
      <c r="C79" s="40">
        <v>86.662836852289516</v>
      </c>
      <c r="D79" s="40">
        <f t="shared" si="0"/>
        <v>5.0022263931433315</v>
      </c>
      <c r="E79" s="57">
        <f>SUM(C$68:C79)/SUM(C$56:C67)*100-100</f>
        <v>5.5735909752851143</v>
      </c>
      <c r="F79" s="43"/>
      <c r="G79" s="43"/>
      <c r="H79" s="43"/>
    </row>
    <row r="80" spans="2:8" ht="15" x14ac:dyDescent="0.2">
      <c r="B80" s="31">
        <v>39083</v>
      </c>
      <c r="C80" s="32">
        <v>83.327646256764012</v>
      </c>
      <c r="D80" s="32">
        <f t="shared" si="0"/>
        <v>6.1727175258969424</v>
      </c>
      <c r="E80" s="54">
        <f>SUM(C$80:C80)/SUM(C$68:C68)*100-100</f>
        <v>6.1727175258969424</v>
      </c>
      <c r="F80" s="43"/>
      <c r="G80" s="43"/>
      <c r="H80" s="43"/>
    </row>
    <row r="81" spans="2:8" x14ac:dyDescent="0.2">
      <c r="B81" s="34">
        <v>39114</v>
      </c>
      <c r="C81" s="32">
        <v>83.034720245342925</v>
      </c>
      <c r="D81" s="32">
        <f t="shared" si="0"/>
        <v>7.0831062140860297</v>
      </c>
      <c r="E81" s="54">
        <f>SUM(C$80:C81)/SUM(C$68:C69)*100-100</f>
        <v>6.6251671739229039</v>
      </c>
      <c r="F81" s="43"/>
      <c r="G81" s="43"/>
      <c r="H81" s="43"/>
    </row>
    <row r="82" spans="2:8" x14ac:dyDescent="0.2">
      <c r="B82" s="34">
        <v>39142</v>
      </c>
      <c r="C82" s="32">
        <v>88.267632106866387</v>
      </c>
      <c r="D82" s="32">
        <f t="shared" si="0"/>
        <v>5.4960706900374845</v>
      </c>
      <c r="E82" s="54">
        <f>SUM(C$80:C82)/SUM(C$68:C70)*100-100</f>
        <v>6.2310384327875425</v>
      </c>
      <c r="F82" s="43"/>
      <c r="G82" s="43"/>
      <c r="H82" s="43"/>
    </row>
    <row r="83" spans="2:8" x14ac:dyDescent="0.2">
      <c r="B83" s="34">
        <v>39173</v>
      </c>
      <c r="C83" s="32">
        <v>82.294620161858916</v>
      </c>
      <c r="D83" s="32">
        <f t="shared" si="0"/>
        <v>7.2041745082026125</v>
      </c>
      <c r="E83" s="54">
        <f>SUM(C$80:C83)/SUM(C$68:C71)*100-100</f>
        <v>6.4670949412743823</v>
      </c>
      <c r="F83" s="43"/>
      <c r="G83" s="43"/>
      <c r="H83" s="43"/>
    </row>
    <row r="84" spans="2:8" x14ac:dyDescent="0.2">
      <c r="B84" s="34">
        <v>39203</v>
      </c>
      <c r="C84" s="32">
        <v>82.372942442814377</v>
      </c>
      <c r="D84" s="32">
        <f t="shared" si="0"/>
        <v>7.1709274029332732</v>
      </c>
      <c r="E84" s="54">
        <f>SUM(C$80:C84)/SUM(C$68:C72)*100-100</f>
        <v>6.6046354533610128</v>
      </c>
      <c r="F84" s="43"/>
      <c r="G84" s="43"/>
      <c r="H84" s="43"/>
    </row>
    <row r="85" spans="2:8" x14ac:dyDescent="0.2">
      <c r="B85" s="34">
        <v>39234</v>
      </c>
      <c r="C85" s="32">
        <v>81.041377786670495</v>
      </c>
      <c r="D85" s="32">
        <f t="shared" ref="D85:D148" si="1">C85/C73*100-100</f>
        <v>7.6479924481732837</v>
      </c>
      <c r="E85" s="54">
        <f>SUM(C$80:C85)/SUM(C$68:C73)*100-100</f>
        <v>6.7722562613256514</v>
      </c>
      <c r="F85" s="43"/>
      <c r="G85" s="43"/>
      <c r="H85" s="43"/>
    </row>
    <row r="86" spans="2:8" x14ac:dyDescent="0.2">
      <c r="B86" s="34">
        <v>39264</v>
      </c>
      <c r="C86" s="32">
        <v>83.058653668142625</v>
      </c>
      <c r="D86" s="32">
        <f t="shared" si="1"/>
        <v>6.6554470613339163</v>
      </c>
      <c r="E86" s="54">
        <f>SUM(C$80:C86)/SUM(C$68:C74)*100-100</f>
        <v>6.7556104498448093</v>
      </c>
      <c r="F86" s="43"/>
      <c r="G86" s="43"/>
      <c r="H86" s="43"/>
    </row>
    <row r="87" spans="2:8" x14ac:dyDescent="0.2">
      <c r="B87" s="34">
        <v>39295</v>
      </c>
      <c r="C87" s="32">
        <v>82.703028473413966</v>
      </c>
      <c r="D87" s="32">
        <f t="shared" si="1"/>
        <v>6.5388396585355935</v>
      </c>
      <c r="E87" s="54">
        <f>SUM(C$80:C87)/SUM(C$68:C75)*100-100</f>
        <v>6.7286482462379809</v>
      </c>
      <c r="F87" s="43"/>
      <c r="G87" s="43"/>
      <c r="H87" s="43"/>
    </row>
    <row r="88" spans="2:8" x14ac:dyDescent="0.2">
      <c r="B88" s="34">
        <v>39326</v>
      </c>
      <c r="C88" s="32">
        <v>80.599540388493423</v>
      </c>
      <c r="D88" s="32">
        <f t="shared" si="1"/>
        <v>4.2767804824783013</v>
      </c>
      <c r="E88" s="54">
        <f>SUM(C$80:C88)/SUM(C$68:C76)*100-100</f>
        <v>6.4584541189881577</v>
      </c>
      <c r="F88" s="43"/>
      <c r="G88" s="43"/>
      <c r="H88" s="43"/>
    </row>
    <row r="89" spans="2:8" x14ac:dyDescent="0.2">
      <c r="B89" s="34">
        <v>39356</v>
      </c>
      <c r="C89" s="32">
        <v>81.116503142953533</v>
      </c>
      <c r="D89" s="32">
        <f t="shared" si="1"/>
        <v>4.7383774789050221</v>
      </c>
      <c r="E89" s="54">
        <f>SUM(C$80:C89)/SUM(C$68:C77)*100-100</f>
        <v>6.2874136610038533</v>
      </c>
      <c r="F89" s="43"/>
      <c r="G89" s="43"/>
      <c r="H89" s="43"/>
    </row>
    <row r="90" spans="2:8" x14ac:dyDescent="0.2">
      <c r="B90" s="34">
        <v>39387</v>
      </c>
      <c r="C90" s="32">
        <v>85.662791873829974</v>
      </c>
      <c r="D90" s="32">
        <f t="shared" si="1"/>
        <v>5.8951328458374661</v>
      </c>
      <c r="E90" s="54">
        <f>SUM(C$80:C90)/SUM(C$68:C78)*100-100</f>
        <v>6.2505035368330937</v>
      </c>
      <c r="F90" s="43"/>
      <c r="G90" s="43"/>
      <c r="H90" s="43"/>
    </row>
    <row r="91" spans="2:8" x14ac:dyDescent="0.2">
      <c r="B91" s="34">
        <v>39417</v>
      </c>
      <c r="C91" s="32">
        <v>90.170694092089335</v>
      </c>
      <c r="D91" s="32">
        <f t="shared" si="1"/>
        <v>4.047706453204043</v>
      </c>
      <c r="E91" s="54">
        <f>SUM(C$80:C91)/SUM(C$68:C79)*100-100</f>
        <v>6.0487919872230123</v>
      </c>
      <c r="F91" s="43"/>
      <c r="G91" s="43"/>
      <c r="H91" s="43"/>
    </row>
    <row r="92" spans="2:8" ht="15" x14ac:dyDescent="0.2">
      <c r="B92" s="41">
        <v>39448</v>
      </c>
      <c r="C92" s="36">
        <v>87.297535738662177</v>
      </c>
      <c r="D92" s="36">
        <f t="shared" si="1"/>
        <v>4.7641925102089715</v>
      </c>
      <c r="E92" s="59">
        <f>SUM(C$92:C92)/SUM(C$80:C80)*100-100</f>
        <v>4.7641925102089715</v>
      </c>
      <c r="F92" s="43"/>
      <c r="G92" s="43"/>
      <c r="H92" s="43"/>
    </row>
    <row r="93" spans="2:8" x14ac:dyDescent="0.2">
      <c r="B93" s="37">
        <v>39479</v>
      </c>
      <c r="C93" s="38">
        <v>86.358945904551703</v>
      </c>
      <c r="D93" s="38">
        <f t="shared" si="1"/>
        <v>4.0034164616761245</v>
      </c>
      <c r="E93" s="56">
        <f>SUM(C$92:C93)/SUM(C$80:C81)*100-100</f>
        <v>4.3844742621009516</v>
      </c>
      <c r="F93" s="43"/>
      <c r="G93" s="43"/>
      <c r="H93" s="43"/>
    </row>
    <row r="94" spans="2:8" x14ac:dyDescent="0.2">
      <c r="B94" s="37">
        <v>39508</v>
      </c>
      <c r="C94" s="38">
        <v>88.430941329627274</v>
      </c>
      <c r="D94" s="38">
        <f t="shared" si="1"/>
        <v>0.18501597795572877</v>
      </c>
      <c r="E94" s="56">
        <f>SUM(C$92:C94)/SUM(C$80:C82)*100-100</f>
        <v>2.9287296880207521</v>
      </c>
      <c r="F94" s="43"/>
      <c r="G94" s="43"/>
      <c r="H94" s="43"/>
    </row>
    <row r="95" spans="2:8" x14ac:dyDescent="0.2">
      <c r="B95" s="37">
        <v>39539</v>
      </c>
      <c r="C95" s="38">
        <v>88.896265077962966</v>
      </c>
      <c r="D95" s="38">
        <f t="shared" si="1"/>
        <v>8.0219641370478314</v>
      </c>
      <c r="E95" s="56">
        <f>SUM(C$92:C95)/SUM(C$80:C83)*100-100</f>
        <v>4.1727640239713537</v>
      </c>
      <c r="F95" s="43"/>
      <c r="G95" s="43"/>
      <c r="H95" s="43"/>
    </row>
    <row r="96" spans="2:8" x14ac:dyDescent="0.2">
      <c r="B96" s="39">
        <v>39569</v>
      </c>
      <c r="C96" s="40">
        <v>86.629079022860509</v>
      </c>
      <c r="D96" s="40">
        <f t="shared" si="1"/>
        <v>5.1669109465172482</v>
      </c>
      <c r="E96" s="57">
        <f>SUM(C$92:C96)/SUM(C$80:C84)*100-100</f>
        <v>4.3680687784124217</v>
      </c>
      <c r="F96" s="43"/>
      <c r="G96" s="43"/>
      <c r="H96" s="43"/>
    </row>
    <row r="97" spans="2:8" x14ac:dyDescent="0.2">
      <c r="B97" s="39">
        <v>39600</v>
      </c>
      <c r="C97" s="40">
        <v>84.364692579552255</v>
      </c>
      <c r="D97" s="40">
        <f t="shared" si="1"/>
        <v>4.1007629480706669</v>
      </c>
      <c r="E97" s="57">
        <f>SUM(C$92:C97)/SUM(C$80:C85)*100-100</f>
        <v>4.3247724624699231</v>
      </c>
      <c r="F97" s="43"/>
      <c r="G97" s="43"/>
      <c r="H97" s="43"/>
    </row>
    <row r="98" spans="2:8" x14ac:dyDescent="0.2">
      <c r="B98" s="39">
        <v>39630</v>
      </c>
      <c r="C98" s="40">
        <v>85.185497325014467</v>
      </c>
      <c r="D98" s="40">
        <f t="shared" si="1"/>
        <v>2.5606526989584495</v>
      </c>
      <c r="E98" s="57">
        <f>SUM(C$92:C98)/SUM(C$80:C86)*100-100</f>
        <v>4.0736137084606412</v>
      </c>
      <c r="F98" s="43"/>
      <c r="G98" s="43"/>
      <c r="H98" s="43"/>
    </row>
    <row r="99" spans="2:8" x14ac:dyDescent="0.2">
      <c r="B99" s="39">
        <v>39661</v>
      </c>
      <c r="C99" s="40">
        <v>85.362995258877277</v>
      </c>
      <c r="D99" s="40">
        <f t="shared" si="1"/>
        <v>3.2162870387731886</v>
      </c>
      <c r="E99" s="57">
        <f>SUM(C$92:C99)/SUM(C$80:C87)*100-100</f>
        <v>3.967168060875693</v>
      </c>
      <c r="F99" s="43"/>
      <c r="G99" s="43"/>
      <c r="H99" s="43"/>
    </row>
    <row r="100" spans="2:8" x14ac:dyDescent="0.2">
      <c r="B100" s="39">
        <v>39692</v>
      </c>
      <c r="C100" s="40">
        <v>83.605103685739053</v>
      </c>
      <c r="D100" s="40">
        <f t="shared" si="1"/>
        <v>3.7290079853541158</v>
      </c>
      <c r="E100" s="57">
        <f>SUM(C$92:C100)/SUM(C$80:C88)*100-100</f>
        <v>3.941460831100116</v>
      </c>
      <c r="F100" s="43"/>
      <c r="G100" s="43"/>
      <c r="H100" s="43"/>
    </row>
    <row r="101" spans="2:8" x14ac:dyDescent="0.2">
      <c r="B101" s="39">
        <v>39722</v>
      </c>
      <c r="C101" s="40">
        <v>84.964295482254613</v>
      </c>
      <c r="D101" s="40">
        <f t="shared" si="1"/>
        <v>4.7435382323126447</v>
      </c>
      <c r="E101" s="57">
        <f>SUM(C$92:C101)/SUM(C$80:C89)*100-100</f>
        <v>4.0200551827395827</v>
      </c>
      <c r="F101" s="43"/>
      <c r="G101" s="43"/>
      <c r="H101" s="43"/>
    </row>
    <row r="102" spans="2:8" x14ac:dyDescent="0.2">
      <c r="B102" s="39">
        <v>39753</v>
      </c>
      <c r="C102" s="40">
        <v>87.563516966970909</v>
      </c>
      <c r="D102" s="40">
        <f t="shared" si="1"/>
        <v>2.2188456056165649</v>
      </c>
      <c r="E102" s="57">
        <f>SUM(C$92:C102)/SUM(C$80:C90)*100-100</f>
        <v>3.8511442783723879</v>
      </c>
      <c r="F102" s="43"/>
      <c r="G102" s="43"/>
      <c r="H102" s="43"/>
    </row>
    <row r="103" spans="2:8" x14ac:dyDescent="0.2">
      <c r="B103" s="39">
        <v>39783</v>
      </c>
      <c r="C103" s="40">
        <v>91.749096394422168</v>
      </c>
      <c r="D103" s="40">
        <f t="shared" si="1"/>
        <v>1.750460410918933</v>
      </c>
      <c r="E103" s="57">
        <f>SUM(C$92:C103)/SUM(C$80:C91)*100-100</f>
        <v>3.6624130533776196</v>
      </c>
      <c r="F103" s="43"/>
      <c r="G103" s="43"/>
      <c r="H103" s="43"/>
    </row>
    <row r="104" spans="2:8" ht="15" x14ac:dyDescent="0.2">
      <c r="B104" s="31">
        <v>39814</v>
      </c>
      <c r="C104" s="32">
        <v>86.611249201793825</v>
      </c>
      <c r="D104" s="32">
        <f t="shared" si="1"/>
        <v>-0.78614651726579154</v>
      </c>
      <c r="E104" s="54">
        <f>SUM(C$104:C104)/SUM(C$92:C92)*100-100</f>
        <v>-0.78614651726579154</v>
      </c>
      <c r="F104" s="43"/>
      <c r="G104" s="43"/>
      <c r="H104" s="43"/>
    </row>
    <row r="105" spans="2:8" x14ac:dyDescent="0.2">
      <c r="B105" s="34">
        <v>39845</v>
      </c>
      <c r="C105" s="32">
        <v>84.954433819453683</v>
      </c>
      <c r="D105" s="32">
        <f t="shared" si="1"/>
        <v>-1.6263654800168155</v>
      </c>
      <c r="E105" s="54">
        <f>SUM(C$104:C105)/SUM(C$92:C93)*100-100</f>
        <v>-1.2039853636226638</v>
      </c>
      <c r="F105" s="43"/>
      <c r="G105" s="43"/>
      <c r="H105" s="43"/>
    </row>
    <row r="106" spans="2:8" x14ac:dyDescent="0.2">
      <c r="B106" s="34">
        <v>39873</v>
      </c>
      <c r="C106" s="32">
        <v>90.206258615591764</v>
      </c>
      <c r="D106" s="32">
        <f t="shared" si="1"/>
        <v>2.0075747914375199</v>
      </c>
      <c r="E106" s="54">
        <f>SUM(C$104:C106)/SUM(C$92:C94)*100-100</f>
        <v>-0.12037255829501703</v>
      </c>
      <c r="F106" s="43"/>
      <c r="G106" s="43"/>
      <c r="H106" s="43"/>
    </row>
    <row r="107" spans="2:8" x14ac:dyDescent="0.2">
      <c r="B107" s="34">
        <v>39904</v>
      </c>
      <c r="C107" s="32">
        <v>87.819120562512495</v>
      </c>
      <c r="D107" s="32">
        <f t="shared" si="1"/>
        <v>-1.2116870315145434</v>
      </c>
      <c r="E107" s="54">
        <f>SUM(C$104:C107)/SUM(C$92:C95)*100-100</f>
        <v>-0.39677794121611498</v>
      </c>
      <c r="F107" s="43"/>
      <c r="G107" s="43"/>
      <c r="H107" s="43"/>
    </row>
    <row r="108" spans="2:8" x14ac:dyDescent="0.2">
      <c r="B108" s="34">
        <v>39934</v>
      </c>
      <c r="C108" s="32">
        <v>85.702592837548067</v>
      </c>
      <c r="D108" s="32">
        <f t="shared" si="1"/>
        <v>-1.0694863615806725</v>
      </c>
      <c r="E108" s="54">
        <f>SUM(C$104:C108)/SUM(C$92:C96)*100-100</f>
        <v>-0.52994615588409033</v>
      </c>
      <c r="F108" s="43"/>
      <c r="G108" s="43"/>
      <c r="H108" s="43"/>
    </row>
    <row r="109" spans="2:8" x14ac:dyDescent="0.2">
      <c r="B109" s="34">
        <v>39965</v>
      </c>
      <c r="C109" s="32">
        <v>83.891028236270984</v>
      </c>
      <c r="D109" s="32">
        <f t="shared" si="1"/>
        <v>-0.56144855009651451</v>
      </c>
      <c r="E109" s="54">
        <f>SUM(C$104:C109)/SUM(C$92:C97)*100-100</f>
        <v>-0.53503773551862821</v>
      </c>
      <c r="F109" s="43"/>
      <c r="G109" s="43"/>
      <c r="H109" s="43"/>
    </row>
    <row r="110" spans="2:8" x14ac:dyDescent="0.2">
      <c r="B110" s="34">
        <v>39995</v>
      </c>
      <c r="C110" s="32">
        <v>87.134316225998958</v>
      </c>
      <c r="D110" s="32">
        <f t="shared" si="1"/>
        <v>2.2877355444073117</v>
      </c>
      <c r="E110" s="54">
        <f>SUM(C$104:C110)/SUM(C$92:C98)*100-100</f>
        <v>-0.13900015957197809</v>
      </c>
      <c r="F110" s="43"/>
      <c r="G110" s="43"/>
      <c r="H110" s="43"/>
    </row>
    <row r="111" spans="2:8" x14ac:dyDescent="0.2">
      <c r="B111" s="34">
        <v>40026</v>
      </c>
      <c r="C111" s="32">
        <v>85.858593036296128</v>
      </c>
      <c r="D111" s="32">
        <f t="shared" si="1"/>
        <v>0.58057683650376646</v>
      </c>
      <c r="E111" s="54">
        <f>SUM(C$104:C111)/SUM(C$92:C99)*100-100</f>
        <v>-5.030276490252561E-2</v>
      </c>
      <c r="F111" s="43"/>
      <c r="G111" s="43"/>
      <c r="H111" s="43"/>
    </row>
    <row r="112" spans="2:8" x14ac:dyDescent="0.2">
      <c r="B112" s="34">
        <v>40057</v>
      </c>
      <c r="C112" s="32">
        <v>84.682610629138296</v>
      </c>
      <c r="D112" s="32">
        <f t="shared" si="1"/>
        <v>1.288805223481873</v>
      </c>
      <c r="E112" s="54">
        <f>SUM(C$104:C112)/SUM(C$92:C100)*100-100</f>
        <v>9.3946407142468047E-2</v>
      </c>
      <c r="F112" s="43"/>
      <c r="G112" s="43"/>
      <c r="H112" s="43"/>
    </row>
    <row r="113" spans="2:8" x14ac:dyDescent="0.2">
      <c r="B113" s="34">
        <v>40087</v>
      </c>
      <c r="C113" s="32">
        <v>87.057053457864669</v>
      </c>
      <c r="D113" s="32">
        <f t="shared" si="1"/>
        <v>2.463102840706938</v>
      </c>
      <c r="E113" s="54">
        <f>SUM(C$104:C113)/SUM(C$92:C101)*100-100</f>
        <v>0.32771111965261923</v>
      </c>
      <c r="F113" s="43"/>
      <c r="G113" s="43"/>
      <c r="H113" s="43"/>
    </row>
    <row r="114" spans="2:8" x14ac:dyDescent="0.2">
      <c r="B114" s="34">
        <v>40118</v>
      </c>
      <c r="C114" s="32">
        <v>87.905502599082553</v>
      </c>
      <c r="D114" s="32">
        <f t="shared" si="1"/>
        <v>0.39055721373163976</v>
      </c>
      <c r="E114" s="54">
        <f>SUM(C$104:C114)/SUM(C$92:C102)*100-100</f>
        <v>0.33351196673120853</v>
      </c>
      <c r="F114" s="43"/>
      <c r="G114" s="43"/>
      <c r="H114" s="43"/>
    </row>
    <row r="115" spans="2:8" x14ac:dyDescent="0.2">
      <c r="B115" s="34">
        <v>40148</v>
      </c>
      <c r="C115" s="32">
        <v>95.164902989635976</v>
      </c>
      <c r="D115" s="32">
        <f t="shared" si="1"/>
        <v>3.7229866336007547</v>
      </c>
      <c r="E115" s="54">
        <f>SUM(C$104:C115)/SUM(C$92:C103)*100-100</f>
        <v>0.6324151359383734</v>
      </c>
      <c r="F115" s="43"/>
      <c r="G115" s="43"/>
      <c r="H115" s="43"/>
    </row>
    <row r="116" spans="2:8" ht="15" x14ac:dyDescent="0.2">
      <c r="B116" s="41">
        <v>40179</v>
      </c>
      <c r="C116" s="36">
        <v>88.393604431182482</v>
      </c>
      <c r="D116" s="36">
        <f t="shared" si="1"/>
        <v>2.0578796008772144</v>
      </c>
      <c r="E116" s="59">
        <f>SUM(C$116:C116)/SUM(C$104:C104)*100-100</f>
        <v>2.0578796008772144</v>
      </c>
      <c r="F116" s="43"/>
      <c r="G116" s="43"/>
      <c r="H116" s="43"/>
    </row>
    <row r="117" spans="2:8" x14ac:dyDescent="0.2">
      <c r="B117" s="37">
        <v>40210</v>
      </c>
      <c r="C117" s="38">
        <v>87.100753707617613</v>
      </c>
      <c r="D117" s="38">
        <f t="shared" si="1"/>
        <v>2.5264365750766018</v>
      </c>
      <c r="E117" s="56">
        <f>SUM(C$116:C117)/SUM(C$104:C105)*100-100</f>
        <v>2.2898956530054164</v>
      </c>
      <c r="F117" s="43"/>
      <c r="G117" s="43"/>
      <c r="H117" s="43"/>
    </row>
    <row r="118" spans="2:8" x14ac:dyDescent="0.2">
      <c r="B118" s="37">
        <v>40238</v>
      </c>
      <c r="C118" s="38">
        <v>94.179048706649141</v>
      </c>
      <c r="D118" s="38">
        <f t="shared" si="1"/>
        <v>4.4041180202220431</v>
      </c>
      <c r="E118" s="56">
        <f>SUM(C$116:C118)/SUM(C$104:C106)*100-100</f>
        <v>3.018453833975741</v>
      </c>
      <c r="F118" s="43"/>
      <c r="G118" s="43"/>
      <c r="H118" s="43"/>
    </row>
    <row r="119" spans="2:8" x14ac:dyDescent="0.2">
      <c r="B119" s="37">
        <v>40269</v>
      </c>
      <c r="C119" s="38">
        <v>89.709449386528945</v>
      </c>
      <c r="D119" s="38">
        <f t="shared" si="1"/>
        <v>2.1525253406185669</v>
      </c>
      <c r="E119" s="56">
        <f>SUM(C$116:C119)/SUM(C$104:C107)*100-100</f>
        <v>2.8009280245965442</v>
      </c>
      <c r="F119" s="43"/>
      <c r="G119" s="43"/>
      <c r="H119" s="43"/>
    </row>
    <row r="120" spans="2:8" x14ac:dyDescent="0.2">
      <c r="B120" s="39">
        <v>40299</v>
      </c>
      <c r="C120" s="40">
        <v>88.293550305155179</v>
      </c>
      <c r="D120" s="40">
        <f t="shared" si="1"/>
        <v>3.0231961272377816</v>
      </c>
      <c r="E120" s="57">
        <f>SUM(C$116:C120)/SUM(C$104:C108)*100-100</f>
        <v>2.8446891786612127</v>
      </c>
      <c r="F120" s="43"/>
      <c r="G120" s="43"/>
      <c r="H120" s="43"/>
    </row>
    <row r="121" spans="2:8" x14ac:dyDescent="0.2">
      <c r="B121" s="39">
        <v>40330</v>
      </c>
      <c r="C121" s="40">
        <v>87.465536925266747</v>
      </c>
      <c r="D121" s="40">
        <f t="shared" si="1"/>
        <v>4.2608950732234518</v>
      </c>
      <c r="E121" s="57">
        <f>SUM(C$116:C121)/SUM(C$104:C109)*100-100</f>
        <v>3.0735229106967807</v>
      </c>
      <c r="F121" s="43"/>
      <c r="G121" s="43"/>
      <c r="H121" s="43"/>
    </row>
    <row r="122" spans="2:8" x14ac:dyDescent="0.2">
      <c r="B122" s="39">
        <v>40360</v>
      </c>
      <c r="C122" s="40">
        <v>88.06940554653994</v>
      </c>
      <c r="D122" s="40">
        <f t="shared" si="1"/>
        <v>1.0731584994775716</v>
      </c>
      <c r="E122" s="57">
        <f>SUM(C$116:C122)/SUM(C$104:C110)*100-100</f>
        <v>2.7860498390655124</v>
      </c>
      <c r="F122" s="43"/>
      <c r="G122" s="43"/>
      <c r="H122" s="43"/>
    </row>
    <row r="123" spans="2:8" x14ac:dyDescent="0.2">
      <c r="B123" s="39">
        <v>40391</v>
      </c>
      <c r="C123" s="40">
        <v>87.303496196274551</v>
      </c>
      <c r="D123" s="40">
        <f t="shared" si="1"/>
        <v>1.6828870691691975</v>
      </c>
      <c r="E123" s="57">
        <f>SUM(C$116:C123)/SUM(C$104:C111)*100-100</f>
        <v>2.6492121194762603</v>
      </c>
      <c r="F123" s="43"/>
      <c r="G123" s="43"/>
      <c r="H123" s="43"/>
    </row>
    <row r="124" spans="2:8" x14ac:dyDescent="0.2">
      <c r="B124" s="39">
        <v>40422</v>
      </c>
      <c r="C124" s="40">
        <v>86.950195163070077</v>
      </c>
      <c r="D124" s="40">
        <f t="shared" si="1"/>
        <v>2.6777451912323613</v>
      </c>
      <c r="E124" s="57">
        <f>SUM(C$116:C124)/SUM(C$104:C112)*100-100</f>
        <v>2.6523224023762566</v>
      </c>
      <c r="F124" s="43"/>
      <c r="G124" s="43"/>
      <c r="H124" s="43"/>
    </row>
    <row r="125" spans="2:8" x14ac:dyDescent="0.2">
      <c r="B125" s="39">
        <v>40452</v>
      </c>
      <c r="C125" s="40">
        <v>88.69030021906309</v>
      </c>
      <c r="D125" s="40">
        <f t="shared" si="1"/>
        <v>1.8760648291282962</v>
      </c>
      <c r="E125" s="57">
        <f>SUM(C$116:C125)/SUM(C$104:C113)*100-100</f>
        <v>2.5740988265265088</v>
      </c>
      <c r="F125" s="43"/>
      <c r="G125" s="43"/>
      <c r="H125" s="43"/>
    </row>
    <row r="126" spans="2:8" x14ac:dyDescent="0.2">
      <c r="B126" s="39">
        <v>40483</v>
      </c>
      <c r="C126" s="40">
        <v>91.318818803170529</v>
      </c>
      <c r="D126" s="40">
        <f t="shared" si="1"/>
        <v>3.882938045022442</v>
      </c>
      <c r="E126" s="57">
        <f>SUM(C$116:C126)/SUM(C$104:C114)*100-100</f>
        <v>2.6949765510908748</v>
      </c>
      <c r="F126" s="43"/>
      <c r="G126" s="43"/>
      <c r="H126" s="43"/>
    </row>
    <row r="127" spans="2:8" x14ac:dyDescent="0.2">
      <c r="B127" s="39">
        <v>40513</v>
      </c>
      <c r="C127" s="40">
        <v>98.887548638290113</v>
      </c>
      <c r="D127" s="40">
        <f t="shared" si="1"/>
        <v>3.9117842100459654</v>
      </c>
      <c r="E127" s="57">
        <f>SUM(C$116:C127)/SUM(C$104:C115)*100-100</f>
        <v>2.8055770739059653</v>
      </c>
      <c r="F127" s="43"/>
      <c r="G127" s="43"/>
      <c r="H127" s="43"/>
    </row>
    <row r="128" spans="2:8" ht="15" x14ac:dyDescent="0.2">
      <c r="B128" s="31">
        <v>40544</v>
      </c>
      <c r="C128" s="32">
        <v>92.117580999242563</v>
      </c>
      <c r="D128" s="32">
        <f t="shared" si="1"/>
        <v>4.2129479751663865</v>
      </c>
      <c r="E128" s="54">
        <f>SUM(C$128:C128)/SUM(C$116:C116)*100-100</f>
        <v>4.2129479751663865</v>
      </c>
      <c r="F128" s="43"/>
      <c r="G128" s="43"/>
      <c r="H128" s="43"/>
    </row>
    <row r="129" spans="2:8" x14ac:dyDescent="0.2">
      <c r="B129" s="34">
        <v>40575</v>
      </c>
      <c r="C129" s="32">
        <v>91.293903620108978</v>
      </c>
      <c r="D129" s="32">
        <f t="shared" si="1"/>
        <v>4.8141373455470386</v>
      </c>
      <c r="E129" s="54">
        <f>SUM(C$128:C129)/SUM(C$116:C117)*100-100</f>
        <v>4.511328207080993</v>
      </c>
      <c r="F129" s="43"/>
      <c r="G129" s="43"/>
      <c r="H129" s="43"/>
    </row>
    <row r="130" spans="2:8" x14ac:dyDescent="0.2">
      <c r="B130" s="34">
        <v>40603</v>
      </c>
      <c r="C130" s="32">
        <v>97.006221039559151</v>
      </c>
      <c r="D130" s="32">
        <f t="shared" si="1"/>
        <v>3.0019121787013887</v>
      </c>
      <c r="E130" s="54">
        <f>SUM(C$128:C130)/SUM(C$116:C118)*100-100</f>
        <v>3.9841892232329172</v>
      </c>
      <c r="F130" s="43"/>
      <c r="G130" s="43"/>
      <c r="H130" s="43"/>
    </row>
    <row r="131" spans="2:8" x14ac:dyDescent="0.2">
      <c r="B131" s="34">
        <v>40634</v>
      </c>
      <c r="C131" s="32">
        <v>93.634698232523164</v>
      </c>
      <c r="D131" s="32">
        <f t="shared" si="1"/>
        <v>4.3755132517663782</v>
      </c>
      <c r="E131" s="54">
        <f>SUM(C$128:C131)/SUM(C$116:C119)*100-100</f>
        <v>4.0818718547850352</v>
      </c>
      <c r="F131" s="43"/>
      <c r="G131" s="43"/>
      <c r="H131" s="43"/>
    </row>
    <row r="132" spans="2:8" x14ac:dyDescent="0.2">
      <c r="B132" s="34">
        <v>40664</v>
      </c>
      <c r="C132" s="32">
        <v>92.216283612948587</v>
      </c>
      <c r="D132" s="32">
        <f t="shared" si="1"/>
        <v>4.4428310949507335</v>
      </c>
      <c r="E132" s="54">
        <f>SUM(C$128:C132)/SUM(C$116:C120)*100-100</f>
        <v>4.1530625013420206</v>
      </c>
      <c r="F132" s="43"/>
      <c r="G132" s="43"/>
      <c r="H132" s="43"/>
    </row>
    <row r="133" spans="2:8" x14ac:dyDescent="0.2">
      <c r="B133" s="34">
        <v>40695</v>
      </c>
      <c r="C133" s="32">
        <v>91.57237544624374</v>
      </c>
      <c r="D133" s="32">
        <f t="shared" si="1"/>
        <v>4.6953790776886279</v>
      </c>
      <c r="E133" s="54">
        <f>SUM(C$128:C133)/SUM(C$116:C121)*100-100</f>
        <v>4.2417006862443714</v>
      </c>
      <c r="F133" s="43"/>
      <c r="G133" s="43"/>
      <c r="H133" s="43"/>
    </row>
    <row r="134" spans="2:8" x14ac:dyDescent="0.2">
      <c r="B134" s="34">
        <v>40725</v>
      </c>
      <c r="C134" s="32">
        <v>92.695932077889893</v>
      </c>
      <c r="D134" s="32">
        <f t="shared" si="1"/>
        <v>5.2532732594692959</v>
      </c>
      <c r="E134" s="54">
        <f>SUM(C$128:C134)/SUM(C$116:C122)*100-100</f>
        <v>4.3846515412517135</v>
      </c>
      <c r="F134" s="43"/>
      <c r="G134" s="43"/>
      <c r="H134" s="43"/>
    </row>
    <row r="135" spans="2:8" x14ac:dyDescent="0.2">
      <c r="B135" s="34">
        <v>40756</v>
      </c>
      <c r="C135" s="32">
        <v>92.561328401100127</v>
      </c>
      <c r="D135" s="32">
        <f t="shared" si="1"/>
        <v>6.0224761136770297</v>
      </c>
      <c r="E135" s="54">
        <f>SUM(C$128:C135)/SUM(C$116:C123)*100-100</f>
        <v>4.5858968949467567</v>
      </c>
      <c r="F135" s="43"/>
      <c r="G135" s="43"/>
      <c r="H135" s="43"/>
    </row>
    <row r="136" spans="2:8" x14ac:dyDescent="0.2">
      <c r="B136" s="34">
        <v>40787</v>
      </c>
      <c r="C136" s="32">
        <v>92.110673979847789</v>
      </c>
      <c r="D136" s="32">
        <f t="shared" si="1"/>
        <v>5.9349824426495417</v>
      </c>
      <c r="E136" s="54">
        <f>SUM(C$128:C136)/SUM(C$116:C124)*100-100</f>
        <v>4.7329920599087814</v>
      </c>
      <c r="F136" s="43"/>
      <c r="G136" s="43"/>
      <c r="H136" s="43"/>
    </row>
    <row r="137" spans="2:8" x14ac:dyDescent="0.2">
      <c r="B137" s="34">
        <v>40817</v>
      </c>
      <c r="C137" s="32">
        <v>91.772088894614669</v>
      </c>
      <c r="D137" s="32">
        <f t="shared" si="1"/>
        <v>3.4747753338748737</v>
      </c>
      <c r="E137" s="54">
        <f>SUM(C$128:C137)/SUM(C$116:C125)*100-100</f>
        <v>4.6070642298077615</v>
      </c>
      <c r="F137" s="43"/>
      <c r="G137" s="43"/>
      <c r="H137" s="43"/>
    </row>
    <row r="138" spans="2:8" x14ac:dyDescent="0.2">
      <c r="B138" s="34">
        <v>40848</v>
      </c>
      <c r="C138" s="32">
        <v>95.823442660489661</v>
      </c>
      <c r="D138" s="32">
        <f t="shared" si="1"/>
        <v>4.9328538370918267</v>
      </c>
      <c r="E138" s="54">
        <f>SUM(C$128:C138)/SUM(C$116:C126)*100-100</f>
        <v>4.6375005557502078</v>
      </c>
      <c r="F138" s="43"/>
      <c r="G138" s="43"/>
      <c r="H138" s="43"/>
    </row>
    <row r="139" spans="2:8" x14ac:dyDescent="0.2">
      <c r="B139" s="34">
        <v>40878</v>
      </c>
      <c r="C139" s="32">
        <v>101.4005892577383</v>
      </c>
      <c r="D139" s="32">
        <f t="shared" si="1"/>
        <v>2.5413114735408868</v>
      </c>
      <c r="E139" s="54">
        <f>SUM(C$128:C139)/SUM(C$116:C127)*100-100</f>
        <v>4.4449193831984388</v>
      </c>
      <c r="F139" s="43"/>
      <c r="G139" s="43"/>
      <c r="H139" s="43"/>
    </row>
    <row r="140" spans="2:8" ht="15" x14ac:dyDescent="0.2">
      <c r="B140" s="41">
        <v>40909</v>
      </c>
      <c r="C140" s="36">
        <v>95.009557755136953</v>
      </c>
      <c r="D140" s="36">
        <f t="shared" si="1"/>
        <v>3.1394406198293154</v>
      </c>
      <c r="E140" s="59">
        <f>SUM(C$140:C140)/SUM(C$128:C128)*100-100</f>
        <v>3.1394406198293154</v>
      </c>
      <c r="F140" s="43"/>
      <c r="G140" s="43"/>
      <c r="H140" s="43"/>
    </row>
    <row r="141" spans="2:8" x14ac:dyDescent="0.2">
      <c r="B141" s="37">
        <v>40940</v>
      </c>
      <c r="C141" s="38">
        <v>94.962546946293131</v>
      </c>
      <c r="D141" s="38">
        <f t="shared" si="1"/>
        <v>4.0184976002889243</v>
      </c>
      <c r="E141" s="56">
        <f>SUM(C$140:C141)/SUM(C$128:C129)*100-100</f>
        <v>3.5769952441605994</v>
      </c>
      <c r="F141" s="43"/>
      <c r="G141" s="43"/>
      <c r="H141" s="43"/>
    </row>
    <row r="142" spans="2:8" x14ac:dyDescent="0.2">
      <c r="B142" s="37">
        <v>40969</v>
      </c>
      <c r="C142" s="38">
        <v>101.14695759409936</v>
      </c>
      <c r="D142" s="38">
        <f t="shared" si="1"/>
        <v>4.2685268121635431</v>
      </c>
      <c r="E142" s="56">
        <f>SUM(C$140:C142)/SUM(C$128:C130)*100-100</f>
        <v>3.8162200248637248</v>
      </c>
      <c r="F142" s="43"/>
      <c r="G142" s="43"/>
      <c r="H142" s="43"/>
    </row>
    <row r="143" spans="2:8" x14ac:dyDescent="0.2">
      <c r="B143" s="37">
        <v>41000</v>
      </c>
      <c r="C143" s="38">
        <v>95.162564108620799</v>
      </c>
      <c r="D143" s="38">
        <f t="shared" si="1"/>
        <v>1.6317304428145718</v>
      </c>
      <c r="E143" s="56">
        <f>SUM(C$140:C143)/SUM(C$128:C131)*100-100</f>
        <v>3.2693874937015153</v>
      </c>
      <c r="F143" s="43"/>
      <c r="G143" s="43"/>
      <c r="H143" s="43"/>
    </row>
    <row r="144" spans="2:8" x14ac:dyDescent="0.2">
      <c r="B144" s="39">
        <v>41030</v>
      </c>
      <c r="C144" s="40">
        <v>95.590252295984314</v>
      </c>
      <c r="D144" s="40">
        <f t="shared" si="1"/>
        <v>3.658755862681474</v>
      </c>
      <c r="E144" s="57">
        <f>SUM(C$140:C144)/SUM(C$128:C132)*100-100</f>
        <v>3.3463948178174405</v>
      </c>
      <c r="F144" s="43"/>
      <c r="G144" s="43"/>
      <c r="H144" s="43"/>
    </row>
    <row r="145" spans="2:8" x14ac:dyDescent="0.2">
      <c r="B145" s="39">
        <v>41061</v>
      </c>
      <c r="C145" s="40">
        <v>94.106391742204806</v>
      </c>
      <c r="D145" s="40">
        <f t="shared" si="1"/>
        <v>2.767227871519637</v>
      </c>
      <c r="E145" s="57">
        <f>SUM(C$140:C145)/SUM(C$128:C133)*100-100</f>
        <v>3.2513216929171307</v>
      </c>
      <c r="F145" s="43"/>
      <c r="G145" s="43"/>
      <c r="H145" s="43"/>
    </row>
    <row r="146" spans="2:8" x14ac:dyDescent="0.2">
      <c r="B146" s="39">
        <v>41091</v>
      </c>
      <c r="C146" s="40">
        <v>95.009316687414355</v>
      </c>
      <c r="D146" s="40">
        <f t="shared" si="1"/>
        <v>2.4956700447011997</v>
      </c>
      <c r="E146" s="57">
        <f>SUM(C$140:C146)/SUM(C$128:C134)*100-100</f>
        <v>3.1436478259535789</v>
      </c>
      <c r="F146" s="43"/>
      <c r="G146" s="43"/>
      <c r="H146" s="43"/>
    </row>
    <row r="147" spans="2:8" x14ac:dyDescent="0.2">
      <c r="B147" s="39">
        <v>41122</v>
      </c>
      <c r="C147" s="40">
        <v>95.265765121476718</v>
      </c>
      <c r="D147" s="40">
        <f t="shared" si="1"/>
        <v>2.9217782059666888</v>
      </c>
      <c r="E147" s="57">
        <f>SUM(C$140:C147)/SUM(C$128:C135)*100-100</f>
        <v>3.1160114471456666</v>
      </c>
      <c r="F147" s="43"/>
      <c r="G147" s="43"/>
      <c r="H147" s="43"/>
    </row>
    <row r="148" spans="2:8" x14ac:dyDescent="0.2">
      <c r="B148" s="39">
        <v>41153</v>
      </c>
      <c r="C148" s="40">
        <v>94.050670487317845</v>
      </c>
      <c r="D148" s="40">
        <f t="shared" si="1"/>
        <v>2.1061581938858609</v>
      </c>
      <c r="E148" s="57">
        <f>SUM(C$140:C148)/SUM(C$128:C136)*100-100</f>
        <v>3.0046402046578322</v>
      </c>
      <c r="F148" s="43"/>
      <c r="G148" s="43"/>
      <c r="H148" s="43"/>
    </row>
    <row r="149" spans="2:8" x14ac:dyDescent="0.2">
      <c r="B149" s="39">
        <v>41183</v>
      </c>
      <c r="C149" s="40">
        <v>96.318870547182115</v>
      </c>
      <c r="D149" s="40">
        <f t="shared" ref="D149:D212" si="2">C149/C137*100-100</f>
        <v>4.9544275469077377</v>
      </c>
      <c r="E149" s="57">
        <f>SUM(C$140:C149)/SUM(C$128:C137)*100-100</f>
        <v>3.1976711736196393</v>
      </c>
      <c r="F149" s="43"/>
      <c r="G149" s="43"/>
      <c r="H149" s="43"/>
    </row>
    <row r="150" spans="2:8" x14ac:dyDescent="0.2">
      <c r="B150" s="39">
        <v>41214</v>
      </c>
      <c r="C150" s="40">
        <v>98.881446571987198</v>
      </c>
      <c r="D150" s="40">
        <f t="shared" si="2"/>
        <v>3.1912899668323291</v>
      </c>
      <c r="E150" s="57">
        <f>SUM(C$140:C150)/SUM(C$128:C138)*100-100</f>
        <v>3.19707333778166</v>
      </c>
      <c r="F150" s="43"/>
      <c r="G150" s="43"/>
      <c r="H150" s="43"/>
    </row>
    <row r="151" spans="2:8" x14ac:dyDescent="0.2">
      <c r="B151" s="39">
        <v>41244</v>
      </c>
      <c r="C151" s="40">
        <v>104.07952778420481</v>
      </c>
      <c r="D151" s="40">
        <f t="shared" si="2"/>
        <v>2.6419358566617746</v>
      </c>
      <c r="E151" s="57">
        <f>SUM(C$140:C151)/SUM(C$128:C139)*100-100</f>
        <v>3.1470012763827242</v>
      </c>
      <c r="F151" s="43"/>
      <c r="G151" s="43"/>
      <c r="H151" s="43"/>
    </row>
    <row r="152" spans="2:8" ht="15" x14ac:dyDescent="0.2">
      <c r="B152" s="31">
        <v>41275</v>
      </c>
      <c r="C152" s="32">
        <v>99.075403498553612</v>
      </c>
      <c r="D152" s="32">
        <f t="shared" si="2"/>
        <v>4.2794070822804571</v>
      </c>
      <c r="E152" s="54">
        <f>SUM(C$152:C152)/SUM(C$140:C140)*100-100</f>
        <v>4.2794070822804571</v>
      </c>
      <c r="F152" s="43"/>
      <c r="G152" s="43"/>
      <c r="H152" s="43"/>
    </row>
    <row r="153" spans="2:8" x14ac:dyDescent="0.2">
      <c r="B153" s="34">
        <v>41306</v>
      </c>
      <c r="C153" s="32">
        <v>98.813285552179224</v>
      </c>
      <c r="D153" s="32">
        <f t="shared" si="2"/>
        <v>4.0550077158986824</v>
      </c>
      <c r="E153" s="54">
        <f>SUM(C$152:C153)/SUM(C$140:C141)*100-100</f>
        <v>4.1672351642073124</v>
      </c>
      <c r="F153" s="43"/>
      <c r="G153" s="43"/>
      <c r="H153" s="43"/>
    </row>
    <row r="154" spans="2:8" x14ac:dyDescent="0.2">
      <c r="B154" s="34">
        <v>41334</v>
      </c>
      <c r="C154" s="32">
        <v>101.72054427298053</v>
      </c>
      <c r="D154" s="32">
        <f t="shared" si="2"/>
        <v>0.567082483274433</v>
      </c>
      <c r="E154" s="54">
        <f>SUM(C$152:C154)/SUM(C$140:C142)*100-100</f>
        <v>2.916391307816582</v>
      </c>
      <c r="F154" s="43"/>
      <c r="G154" s="43"/>
      <c r="H154" s="43"/>
    </row>
    <row r="155" spans="2:8" x14ac:dyDescent="0.2">
      <c r="B155" s="34">
        <v>41365</v>
      </c>
      <c r="C155" s="32">
        <v>101.20067867955839</v>
      </c>
      <c r="D155" s="32">
        <f t="shared" si="2"/>
        <v>6.3450524137260089</v>
      </c>
      <c r="E155" s="54">
        <f>SUM(C$152:C155)/SUM(C$140:C143)*100-100</f>
        <v>3.7610604817950133</v>
      </c>
      <c r="F155" s="43"/>
      <c r="G155" s="43"/>
      <c r="H155" s="43"/>
    </row>
    <row r="156" spans="2:8" x14ac:dyDescent="0.2">
      <c r="B156" s="34">
        <v>41395</v>
      </c>
      <c r="C156" s="32">
        <v>99.504872572863107</v>
      </c>
      <c r="D156" s="32">
        <f t="shared" si="2"/>
        <v>4.0952086461259825</v>
      </c>
      <c r="E156" s="54">
        <f>SUM(C$152:C156)/SUM(C$140:C144)*100-100</f>
        <v>3.8273463738433264</v>
      </c>
      <c r="F156" s="43"/>
      <c r="G156" s="43"/>
      <c r="H156" s="43"/>
    </row>
    <row r="157" spans="2:8" x14ac:dyDescent="0.2">
      <c r="B157" s="34">
        <v>41426</v>
      </c>
      <c r="C157" s="32">
        <v>96.716531898838426</v>
      </c>
      <c r="D157" s="32">
        <f t="shared" si="2"/>
        <v>2.7736056056466794</v>
      </c>
      <c r="E157" s="54">
        <f>SUM(C$152:C157)/SUM(C$140:C145)*100-100</f>
        <v>3.6551806054186073</v>
      </c>
      <c r="F157" s="43"/>
      <c r="G157" s="43"/>
      <c r="H157" s="43"/>
    </row>
    <row r="158" spans="2:8" x14ac:dyDescent="0.2">
      <c r="B158" s="34">
        <v>41456</v>
      </c>
      <c r="C158" s="32">
        <v>98.643773530340113</v>
      </c>
      <c r="D158" s="32">
        <f t="shared" si="2"/>
        <v>3.8253688897514166</v>
      </c>
      <c r="E158" s="54">
        <f>SUM(C$152:C158)/SUM(C$140:C146)*100-100</f>
        <v>3.6792786258779984</v>
      </c>
      <c r="F158" s="43"/>
      <c r="G158" s="43"/>
      <c r="H158" s="43"/>
    </row>
    <row r="159" spans="2:8" x14ac:dyDescent="0.2">
      <c r="B159" s="34">
        <v>41487</v>
      </c>
      <c r="C159" s="32">
        <v>98.671576754835812</v>
      </c>
      <c r="D159" s="32">
        <f t="shared" si="2"/>
        <v>3.5750635383195828</v>
      </c>
      <c r="E159" s="54">
        <f>SUM(C$152:C159)/SUM(C$140:C147)*100-100</f>
        <v>3.6663219059833523</v>
      </c>
      <c r="F159" s="43"/>
      <c r="G159" s="43"/>
      <c r="H159" s="43"/>
    </row>
    <row r="160" spans="2:8" x14ac:dyDescent="0.2">
      <c r="B160" s="34">
        <v>41518</v>
      </c>
      <c r="C160" s="32">
        <v>97.718134395684046</v>
      </c>
      <c r="D160" s="32">
        <f t="shared" si="2"/>
        <v>3.8994553567384997</v>
      </c>
      <c r="E160" s="54">
        <f>SUM(C$152:C160)/SUM(C$140:C148)*100-100</f>
        <v>3.6918086604062381</v>
      </c>
      <c r="F160" s="43"/>
      <c r="G160" s="43"/>
      <c r="H160" s="43"/>
    </row>
    <row r="161" spans="2:8" x14ac:dyDescent="0.2">
      <c r="B161" s="34">
        <v>41548</v>
      </c>
      <c r="C161" s="32">
        <v>99.479990220888155</v>
      </c>
      <c r="D161" s="32">
        <f t="shared" si="2"/>
        <v>3.2819318330332266</v>
      </c>
      <c r="E161" s="54">
        <f>SUM(C$152:C161)/SUM(C$140:C149)*100-100</f>
        <v>3.6505396573820263</v>
      </c>
      <c r="F161" s="43"/>
      <c r="G161" s="43"/>
      <c r="H161" s="43"/>
    </row>
    <row r="162" spans="2:8" x14ac:dyDescent="0.2">
      <c r="B162" s="34">
        <v>41579</v>
      </c>
      <c r="C162" s="32">
        <v>102.15971549369745</v>
      </c>
      <c r="D162" s="32">
        <f t="shared" si="2"/>
        <v>3.315352915396133</v>
      </c>
      <c r="E162" s="54">
        <f>SUM(C$152:C162)/SUM(C$140:C150)*100-100</f>
        <v>3.6191387917789513</v>
      </c>
      <c r="F162" s="43"/>
      <c r="G162" s="43"/>
      <c r="H162" s="43"/>
    </row>
    <row r="163" spans="2:8" x14ac:dyDescent="0.2">
      <c r="B163" s="44">
        <v>41609</v>
      </c>
      <c r="C163" s="32">
        <v>106.29549312958122</v>
      </c>
      <c r="D163" s="32">
        <f t="shared" si="2"/>
        <v>2.1291078010758469</v>
      </c>
      <c r="E163" s="54">
        <f>SUM(C$152:C163)/SUM(C$140:C151)*100-100</f>
        <v>3.4853996753392096</v>
      </c>
      <c r="F163" s="43"/>
      <c r="G163" s="43"/>
      <c r="H163" s="43"/>
    </row>
    <row r="164" spans="2:8" ht="15" x14ac:dyDescent="0.2">
      <c r="B164" s="41">
        <v>41640</v>
      </c>
      <c r="C164" s="36">
        <v>102.74761232763154</v>
      </c>
      <c r="D164" s="36">
        <f t="shared" si="2"/>
        <v>3.7064788024118798</v>
      </c>
      <c r="E164" s="36">
        <f>SUM(C$164:C164)/SUM(C$152:C152)*100-100</f>
        <v>3.7064788024118798</v>
      </c>
      <c r="F164" s="43"/>
      <c r="G164" s="43"/>
      <c r="H164" s="43"/>
    </row>
    <row r="165" spans="2:8" x14ac:dyDescent="0.2">
      <c r="B165" s="37">
        <v>41671</v>
      </c>
      <c r="C165" s="38">
        <v>102.57352312150422</v>
      </c>
      <c r="D165" s="38">
        <f t="shared" si="2"/>
        <v>3.8053967625025109</v>
      </c>
      <c r="E165" s="38">
        <f>SUM(C$164:C165)/SUM(C$152:C153)*100-100</f>
        <v>3.7558722704446552</v>
      </c>
      <c r="F165" s="43"/>
      <c r="G165" s="43"/>
      <c r="H165" s="43"/>
    </row>
    <row r="166" spans="2:8" x14ac:dyDescent="0.2">
      <c r="B166" s="37">
        <v>41699</v>
      </c>
      <c r="C166" s="38">
        <v>106.76505936972254</v>
      </c>
      <c r="D166" s="38">
        <f t="shared" si="2"/>
        <v>4.9591900365813899</v>
      </c>
      <c r="E166" s="38">
        <f>SUM(C$164:C166)/SUM(C$152:C154)*100-100</f>
        <v>4.164411542572239</v>
      </c>
      <c r="F166" s="43"/>
      <c r="G166" s="43"/>
      <c r="H166" s="43"/>
    </row>
    <row r="167" spans="2:8" x14ac:dyDescent="0.2">
      <c r="B167" s="37">
        <v>41730</v>
      </c>
      <c r="C167" s="38">
        <v>104.79868377847825</v>
      </c>
      <c r="D167" s="38">
        <f t="shared" si="2"/>
        <v>3.5553171637441068</v>
      </c>
      <c r="E167" s="38">
        <f>SUM(C$164:C167)/SUM(C$152:C155)*100-100</f>
        <v>4.0106210232479214</v>
      </c>
      <c r="F167" s="43"/>
      <c r="G167" s="43"/>
      <c r="H167" s="43"/>
    </row>
    <row r="168" spans="2:8" x14ac:dyDescent="0.2">
      <c r="B168" s="39">
        <v>41760</v>
      </c>
      <c r="C168" s="40">
        <v>104.39432940332385</v>
      </c>
      <c r="D168" s="40">
        <f t="shared" si="2"/>
        <v>4.9137863343128316</v>
      </c>
      <c r="E168" s="40">
        <f>SUM(C$164:C168)/SUM(C$152:C156)*100-100</f>
        <v>4.1902466348833656</v>
      </c>
      <c r="F168" s="43"/>
      <c r="G168" s="43"/>
      <c r="H168" s="43"/>
    </row>
    <row r="169" spans="2:8" x14ac:dyDescent="0.2">
      <c r="B169" s="39">
        <v>41791</v>
      </c>
      <c r="C169" s="40">
        <v>101.049468772788</v>
      </c>
      <c r="D169" s="40">
        <f t="shared" si="2"/>
        <v>4.4800374753735497</v>
      </c>
      <c r="E169" s="40">
        <f>SUM(C$164:C169)/SUM(C$152:C157)*100-100</f>
        <v>4.2371915174964698</v>
      </c>
      <c r="F169" s="43"/>
      <c r="G169" s="43"/>
      <c r="H169" s="43"/>
    </row>
    <row r="170" spans="2:8" x14ac:dyDescent="0.2">
      <c r="B170" s="39">
        <v>41821</v>
      </c>
      <c r="C170" s="40">
        <v>103.77929494854313</v>
      </c>
      <c r="D170" s="40">
        <f t="shared" si="2"/>
        <v>5.2061283083655354</v>
      </c>
      <c r="E170" s="40">
        <f>SUM(C$164:C170)/SUM(C$152:C158)*100-100</f>
        <v>4.3745826397845633</v>
      </c>
      <c r="F170" s="43"/>
      <c r="G170" s="43"/>
      <c r="H170" s="43"/>
    </row>
    <row r="171" spans="2:8" x14ac:dyDescent="0.2">
      <c r="B171" s="39">
        <v>41852</v>
      </c>
      <c r="C171" s="40">
        <v>102.19797400995047</v>
      </c>
      <c r="D171" s="40">
        <f t="shared" si="2"/>
        <v>3.5738734203837765</v>
      </c>
      <c r="E171" s="40">
        <f>SUM(C$164:C171)/SUM(C$152:C159)*100-100</f>
        <v>4.2751207240914368</v>
      </c>
      <c r="F171" s="43"/>
      <c r="G171" s="43"/>
      <c r="H171" s="43"/>
    </row>
    <row r="172" spans="2:8" x14ac:dyDescent="0.2">
      <c r="B172" s="39">
        <v>41883</v>
      </c>
      <c r="C172" s="40">
        <v>101.76666973069433</v>
      </c>
      <c r="D172" s="40">
        <f t="shared" si="2"/>
        <v>4.1430747322874595</v>
      </c>
      <c r="E172" s="40">
        <f>SUM(C$164:C172)/SUM(C$152:C160)*100-100</f>
        <v>4.2606562054188259</v>
      </c>
      <c r="F172" s="43"/>
      <c r="G172" s="43"/>
      <c r="H172" s="43"/>
    </row>
    <row r="173" spans="2:8" x14ac:dyDescent="0.2">
      <c r="B173" s="39">
        <v>41913</v>
      </c>
      <c r="C173" s="40">
        <v>103.88712979754449</v>
      </c>
      <c r="D173" s="40">
        <f t="shared" si="2"/>
        <v>4.4301769299238885</v>
      </c>
      <c r="E173" s="40">
        <f>SUM(C$164:C173)/SUM(C$152:C161)*100-100</f>
        <v>4.2776639292883374</v>
      </c>
      <c r="F173" s="43"/>
      <c r="G173" s="43"/>
      <c r="H173" s="43"/>
    </row>
    <row r="174" spans="2:8" x14ac:dyDescent="0.2">
      <c r="B174" s="39">
        <v>41944</v>
      </c>
      <c r="C174" s="40">
        <v>107.09287664971376</v>
      </c>
      <c r="D174" s="40">
        <f t="shared" si="2"/>
        <v>4.8288712749211271</v>
      </c>
      <c r="E174" s="40">
        <f>SUM(C$164:C174)/SUM(C$152:C162)*100-100</f>
        <v>4.3291505833655322</v>
      </c>
      <c r="F174" s="43"/>
      <c r="G174" s="43"/>
      <c r="H174" s="43"/>
    </row>
    <row r="175" spans="2:8" x14ac:dyDescent="0.2">
      <c r="B175" s="39">
        <v>41974</v>
      </c>
      <c r="C175" s="40">
        <v>112.27511224309484</v>
      </c>
      <c r="D175" s="40">
        <f t="shared" si="2"/>
        <v>5.6254681524682013</v>
      </c>
      <c r="E175" s="40">
        <f>SUM(C$164:C175)/SUM(C$152:C163)*100-100</f>
        <v>4.4439778460824613</v>
      </c>
      <c r="F175" s="43"/>
      <c r="G175" s="43"/>
      <c r="H175" s="43"/>
    </row>
    <row r="176" spans="2:8" ht="15" x14ac:dyDescent="0.2">
      <c r="B176" s="31">
        <v>42005</v>
      </c>
      <c r="C176" s="32">
        <v>107.76356395579934</v>
      </c>
      <c r="D176" s="32">
        <f t="shared" si="2"/>
        <v>4.8818181897730426</v>
      </c>
      <c r="E176" s="54">
        <f>SUM(C$176:C176)/SUM(C$164:C164)*100-100</f>
        <v>4.8818181897730426</v>
      </c>
      <c r="F176" s="43"/>
      <c r="G176" s="43"/>
      <c r="H176" s="43"/>
    </row>
    <row r="177" spans="2:8" x14ac:dyDescent="0.2">
      <c r="B177" s="34">
        <v>42036</v>
      </c>
      <c r="C177" s="32">
        <v>107.15484705635775</v>
      </c>
      <c r="D177" s="32">
        <f t="shared" si="2"/>
        <v>4.4663805974829245</v>
      </c>
      <c r="E177" s="54">
        <f>SUM(C$176:C177)/SUM(C$164:C165)*100-100</f>
        <v>4.6742755157804368</v>
      </c>
      <c r="F177" s="43"/>
      <c r="G177" s="43"/>
      <c r="H177" s="43"/>
    </row>
    <row r="178" spans="2:8" x14ac:dyDescent="0.2">
      <c r="B178" s="34">
        <v>42064</v>
      </c>
      <c r="C178" s="32">
        <v>111.73354114671001</v>
      </c>
      <c r="D178" s="32">
        <f t="shared" si="2"/>
        <v>4.6536589838646023</v>
      </c>
      <c r="E178" s="54">
        <f>SUM(C$176:C178)/SUM(C$164:C166)*100-100</f>
        <v>4.6672225756295092</v>
      </c>
      <c r="F178" s="43"/>
      <c r="G178" s="43"/>
      <c r="H178" s="43"/>
    </row>
    <row r="179" spans="2:8" x14ac:dyDescent="0.2">
      <c r="B179" s="34">
        <v>42095</v>
      </c>
      <c r="C179" s="32">
        <v>107.65509541141658</v>
      </c>
      <c r="D179" s="32">
        <f t="shared" si="2"/>
        <v>2.725617851247236</v>
      </c>
      <c r="E179" s="54">
        <f>SUM(C$176:C179)/SUM(C$164:C167)*100-100</f>
        <v>4.1791319060471466</v>
      </c>
      <c r="F179" s="43"/>
      <c r="G179" s="43"/>
      <c r="H179" s="43"/>
    </row>
    <row r="180" spans="2:8" x14ac:dyDescent="0.2">
      <c r="B180" s="34">
        <v>42125</v>
      </c>
      <c r="C180" s="32">
        <v>106.67065935325081</v>
      </c>
      <c r="D180" s="32">
        <f t="shared" si="2"/>
        <v>2.1805111091163241</v>
      </c>
      <c r="E180" s="54">
        <f>SUM(C$176:C180)/SUM(C$164:C168)*100-100</f>
        <v>3.7788767747761796</v>
      </c>
      <c r="F180" s="43"/>
      <c r="G180" s="43"/>
      <c r="H180" s="43"/>
    </row>
    <row r="181" spans="2:8" x14ac:dyDescent="0.2">
      <c r="B181" s="34">
        <v>42156</v>
      </c>
      <c r="C181" s="32">
        <v>105.61829710665712</v>
      </c>
      <c r="D181" s="32">
        <f t="shared" si="2"/>
        <v>4.5213778848676895</v>
      </c>
      <c r="E181" s="54">
        <f>SUM(C$176:C181)/SUM(C$164:C169)*100-100</f>
        <v>3.8994390203197327</v>
      </c>
      <c r="F181" s="43"/>
      <c r="G181" s="43"/>
      <c r="H181" s="43"/>
    </row>
    <row r="182" spans="2:8" x14ac:dyDescent="0.2">
      <c r="B182" s="34">
        <v>42186</v>
      </c>
      <c r="C182" s="32">
        <v>108.70166648014894</v>
      </c>
      <c r="D182" s="32">
        <f t="shared" si="2"/>
        <v>4.7431152177767899</v>
      </c>
      <c r="E182" s="54">
        <f>SUM(C$176:C182)/SUM(C$164:C170)*100-100</f>
        <v>4.0200218046256424</v>
      </c>
      <c r="F182" s="43"/>
      <c r="G182" s="43"/>
      <c r="H182" s="43"/>
    </row>
    <row r="183" spans="2:8" x14ac:dyDescent="0.2">
      <c r="B183" s="34">
        <v>42217</v>
      </c>
      <c r="C183" s="32">
        <v>107.52233887604963</v>
      </c>
      <c r="D183" s="32">
        <f t="shared" si="2"/>
        <v>5.2098536371970994</v>
      </c>
      <c r="E183" s="54">
        <f>SUM(C$176:C183)/SUM(C$164:C171)*100-100</f>
        <v>4.1668255349717924</v>
      </c>
      <c r="F183" s="43"/>
      <c r="G183" s="43"/>
      <c r="H183" s="43"/>
    </row>
    <row r="184" spans="2:8" x14ac:dyDescent="0.2">
      <c r="B184" s="34">
        <v>42248</v>
      </c>
      <c r="C184" s="32">
        <v>106.6575200362999</v>
      </c>
      <c r="D184" s="32">
        <f t="shared" si="2"/>
        <v>4.8059451277596708</v>
      </c>
      <c r="E184" s="54">
        <f>SUM(C$176:C184)/SUM(C$164:C172)*100-100</f>
        <v>4.2367567117813394</v>
      </c>
      <c r="F184" s="43"/>
      <c r="G184" s="43"/>
      <c r="H184" s="43"/>
    </row>
    <row r="185" spans="2:8" x14ac:dyDescent="0.2">
      <c r="B185" s="34">
        <v>42278</v>
      </c>
      <c r="C185" s="32">
        <v>108.46032971629268</v>
      </c>
      <c r="D185" s="32">
        <f t="shared" si="2"/>
        <v>4.4020851549758504</v>
      </c>
      <c r="E185" s="54">
        <f>SUM(C$176:C185)/SUM(C$164:C173)*100-100</f>
        <v>4.2533680910116516</v>
      </c>
      <c r="F185" s="43"/>
      <c r="G185" s="43"/>
      <c r="H185" s="43"/>
    </row>
    <row r="186" spans="2:8" x14ac:dyDescent="0.2">
      <c r="B186" s="34">
        <v>42309</v>
      </c>
      <c r="C186" s="32">
        <v>111.44277113883092</v>
      </c>
      <c r="D186" s="32">
        <f t="shared" si="2"/>
        <v>4.0617962886038299</v>
      </c>
      <c r="E186" s="54">
        <f>SUM(C$176:C186)/SUM(C$164:C174)*100-100</f>
        <v>4.2353882231151943</v>
      </c>
      <c r="F186" s="43"/>
      <c r="G186" s="43"/>
      <c r="H186" s="43"/>
    </row>
    <row r="187" spans="2:8" x14ac:dyDescent="0.2">
      <c r="B187" s="34">
        <v>42339</v>
      </c>
      <c r="C187" s="32">
        <v>115.23541436488031</v>
      </c>
      <c r="D187" s="32">
        <f t="shared" si="2"/>
        <v>2.6366503338477258</v>
      </c>
      <c r="E187" s="54">
        <f>SUM(C$176:C187)/SUM(C$164:C175)*100-100</f>
        <v>4.0921707141800141</v>
      </c>
      <c r="F187" s="43"/>
      <c r="G187" s="43"/>
      <c r="H187" s="43"/>
    </row>
    <row r="188" spans="2:8" ht="15" x14ac:dyDescent="0.2">
      <c r="B188" s="41">
        <v>42370</v>
      </c>
      <c r="C188" s="36">
        <v>109.74175638835185</v>
      </c>
      <c r="D188" s="36">
        <f t="shared" si="2"/>
        <v>1.8356783683990585</v>
      </c>
      <c r="E188" s="36">
        <f>SUM(C$188:C188)/SUM(C$176:C176)*100-100</f>
        <v>1.8356783683990585</v>
      </c>
      <c r="F188" s="43"/>
      <c r="G188" s="43"/>
      <c r="H188" s="43"/>
    </row>
    <row r="189" spans="2:8" x14ac:dyDescent="0.2">
      <c r="B189" s="37">
        <v>42401</v>
      </c>
      <c r="C189" s="38">
        <v>109.43247987874516</v>
      </c>
      <c r="D189" s="38">
        <f t="shared" si="2"/>
        <v>2.1255527724186862</v>
      </c>
      <c r="E189" s="36">
        <f>SUM(C$188:C189)/SUM(C$176:C177)*100-100</f>
        <v>1.9802050624221152</v>
      </c>
      <c r="F189" s="43"/>
      <c r="G189" s="43"/>
      <c r="H189" s="43"/>
    </row>
    <row r="190" spans="2:8" x14ac:dyDescent="0.2">
      <c r="B190" s="37">
        <v>42430</v>
      </c>
      <c r="C190" s="38">
        <v>112.95181962174867</v>
      </c>
      <c r="D190" s="38">
        <f t="shared" si="2"/>
        <v>1.0903426692965894</v>
      </c>
      <c r="E190" s="36">
        <f>SUM(C$188:C190)/SUM(C$176:C178)*100-100</f>
        <v>1.675821526183995</v>
      </c>
      <c r="F190" s="43"/>
      <c r="G190" s="43"/>
      <c r="H190" s="43"/>
    </row>
    <row r="191" spans="2:8" x14ac:dyDescent="0.2">
      <c r="B191" s="37">
        <v>42461</v>
      </c>
      <c r="C191" s="38">
        <v>112.28205291445288</v>
      </c>
      <c r="D191" s="38">
        <f t="shared" si="2"/>
        <v>4.2979456618879226</v>
      </c>
      <c r="E191" s="36">
        <f>SUM(C$188:C191)/SUM(C$176:C179)*100-100</f>
        <v>2.3257880086277538</v>
      </c>
      <c r="F191" s="43"/>
      <c r="G191" s="43"/>
      <c r="H191" s="43"/>
    </row>
    <row r="192" spans="2:8" x14ac:dyDescent="0.2">
      <c r="B192" s="39">
        <v>42491</v>
      </c>
      <c r="C192" s="40">
        <v>111.11464977468184</v>
      </c>
      <c r="D192" s="40">
        <f t="shared" si="2"/>
        <v>4.1660850775416094</v>
      </c>
      <c r="E192" s="36">
        <f>SUM(C$188:C192)/SUM(C$176:C180)*100-100</f>
        <v>2.6886600812372876</v>
      </c>
      <c r="F192" s="43"/>
      <c r="G192" s="43"/>
      <c r="H192" s="43"/>
    </row>
    <row r="193" spans="2:8" x14ac:dyDescent="0.2">
      <c r="B193" s="39">
        <v>42522</v>
      </c>
      <c r="C193" s="40">
        <v>108.3927816834088</v>
      </c>
      <c r="D193" s="40">
        <f t="shared" si="2"/>
        <v>2.6268976614439339</v>
      </c>
      <c r="E193" s="36">
        <f>SUM(C$188:C193)/SUM(C$176:C181)*100-100</f>
        <v>2.6785714918196248</v>
      </c>
      <c r="F193" s="43"/>
      <c r="G193" s="43"/>
      <c r="H193" s="43"/>
    </row>
    <row r="194" spans="2:8" x14ac:dyDescent="0.2">
      <c r="B194" s="39">
        <v>42552</v>
      </c>
      <c r="C194" s="40">
        <v>109.34940600364273</v>
      </c>
      <c r="D194" s="40">
        <f t="shared" si="2"/>
        <v>0.59588739020119874</v>
      </c>
      <c r="E194" s="36">
        <f>SUM(C$188:C194)/SUM(C$176:C182)*100-100</f>
        <v>2.3788337308853613</v>
      </c>
      <c r="F194" s="43"/>
      <c r="G194" s="43"/>
      <c r="H194" s="43"/>
    </row>
    <row r="195" spans="2:8" x14ac:dyDescent="0.2">
      <c r="B195" s="39">
        <v>42583</v>
      </c>
      <c r="C195" s="40">
        <v>110.41425141046329</v>
      </c>
      <c r="D195" s="40">
        <f t="shared" si="2"/>
        <v>2.6895922881173817</v>
      </c>
      <c r="E195" s="36">
        <f>SUM(C$188:C195)/SUM(C$176:C183)*100-100</f>
        <v>2.4175596372573125</v>
      </c>
      <c r="F195" s="43"/>
      <c r="G195" s="43"/>
      <c r="H195" s="43"/>
    </row>
    <row r="196" spans="2:8" x14ac:dyDescent="0.2">
      <c r="B196" s="39">
        <v>42614</v>
      </c>
      <c r="C196" s="40">
        <v>109.80099036413452</v>
      </c>
      <c r="D196" s="40">
        <f t="shared" si="2"/>
        <v>2.9472561585575789</v>
      </c>
      <c r="E196" s="36">
        <f>SUM(C$188:C196)/SUM(C$176:C184)*100-100</f>
        <v>2.4758344457176804</v>
      </c>
      <c r="F196" s="43"/>
      <c r="G196" s="43"/>
      <c r="H196" s="43"/>
    </row>
    <row r="197" spans="2:8" x14ac:dyDescent="0.2">
      <c r="B197" s="39">
        <v>42644</v>
      </c>
      <c r="C197" s="40">
        <v>110.43079011592039</v>
      </c>
      <c r="D197" s="40">
        <f t="shared" si="2"/>
        <v>1.8167567854366524</v>
      </c>
      <c r="E197" s="36">
        <f>SUM(C$188:C197)/SUM(C$176:C185)*100-100</f>
        <v>2.4095191384514152</v>
      </c>
      <c r="F197" s="43"/>
      <c r="G197" s="43"/>
      <c r="H197" s="43"/>
    </row>
    <row r="198" spans="2:8" x14ac:dyDescent="0.2">
      <c r="B198" s="39">
        <v>42675</v>
      </c>
      <c r="C198" s="40">
        <v>114.99787633463399</v>
      </c>
      <c r="D198" s="40">
        <f t="shared" si="2"/>
        <v>3.1900725004175143</v>
      </c>
      <c r="E198" s="36">
        <f>SUM(C$188:C198)/SUM(C$176:C186)*100-100</f>
        <v>2.4826555486676511</v>
      </c>
      <c r="F198" s="43"/>
      <c r="G198" s="43"/>
      <c r="H198" s="43"/>
    </row>
    <row r="199" spans="2:8" x14ac:dyDescent="0.2">
      <c r="B199" s="39">
        <v>42705</v>
      </c>
      <c r="C199" s="40">
        <v>120.64223403002403</v>
      </c>
      <c r="D199" s="40">
        <f t="shared" si="2"/>
        <v>4.6919774575753479</v>
      </c>
      <c r="E199" s="36">
        <f>SUM(C$188:C199)/SUM(C$176:C187)*100-100</f>
        <v>2.6778027160536624</v>
      </c>
      <c r="F199" s="43"/>
      <c r="G199" s="43"/>
      <c r="H199" s="43"/>
    </row>
    <row r="200" spans="2:8" ht="15" x14ac:dyDescent="0.2">
      <c r="B200" s="31">
        <v>42736</v>
      </c>
      <c r="C200" s="32">
        <v>115.40782578900463</v>
      </c>
      <c r="D200" s="32">
        <f t="shared" si="2"/>
        <v>5.1630934177887724</v>
      </c>
      <c r="E200" s="54">
        <f>SUM(C$200:C200)/SUM(C$188:C188)*100-100</f>
        <v>5.1630934177887724</v>
      </c>
      <c r="F200" s="43"/>
      <c r="G200" s="43"/>
      <c r="H200" s="43"/>
    </row>
    <row r="201" spans="2:8" x14ac:dyDescent="0.2">
      <c r="B201" s="34">
        <v>42767</v>
      </c>
      <c r="C201" s="32">
        <v>114.31076870947709</v>
      </c>
      <c r="D201" s="32">
        <f t="shared" si="2"/>
        <v>4.457807075319181</v>
      </c>
      <c r="E201" s="54">
        <f>SUM(C$200:C201)/SUM(C$188:C189)*100-100</f>
        <v>4.8109478609223117</v>
      </c>
      <c r="F201" s="43"/>
      <c r="G201" s="43"/>
      <c r="H201" s="43"/>
    </row>
    <row r="202" spans="2:8" x14ac:dyDescent="0.2">
      <c r="B202" s="34">
        <v>42795</v>
      </c>
      <c r="C202" s="32">
        <v>118.0793953630513</v>
      </c>
      <c r="D202" s="32">
        <f t="shared" si="2"/>
        <v>4.5396132248898482</v>
      </c>
      <c r="E202" s="54">
        <f>SUM(C$200:C202)/SUM(C$188:C190)*100-100</f>
        <v>4.7186704249221378</v>
      </c>
      <c r="F202" s="43"/>
      <c r="G202" s="43"/>
      <c r="H202" s="43"/>
    </row>
    <row r="203" spans="2:8" x14ac:dyDescent="0.2">
      <c r="B203" s="34">
        <v>42826</v>
      </c>
      <c r="C203" s="32">
        <v>114.68547922890731</v>
      </c>
      <c r="D203" s="32">
        <f t="shared" si="2"/>
        <v>2.1405258027171925</v>
      </c>
      <c r="E203" s="54">
        <f>SUM(C$200:C203)/SUM(C$188:C191)*100-100</f>
        <v>4.0672885865685515</v>
      </c>
      <c r="F203" s="43"/>
      <c r="G203" s="43"/>
      <c r="H203" s="43"/>
    </row>
    <row r="204" spans="2:8" x14ac:dyDescent="0.2">
      <c r="B204" s="34">
        <v>42856</v>
      </c>
      <c r="C204" s="32">
        <v>113.71898358603985</v>
      </c>
      <c r="D204" s="32">
        <f t="shared" si="2"/>
        <v>2.3438257841239505</v>
      </c>
      <c r="E204" s="54">
        <f>SUM(C$200:C204)/SUM(C$188:C192)*100-100</f>
        <v>3.7225646976975781</v>
      </c>
      <c r="F204" s="43"/>
      <c r="G204" s="43"/>
      <c r="H204" s="43"/>
    </row>
    <row r="205" spans="2:8" x14ac:dyDescent="0.2">
      <c r="B205" s="34">
        <v>42887</v>
      </c>
      <c r="C205" s="32">
        <v>111.64290454636952</v>
      </c>
      <c r="D205" s="32">
        <f t="shared" si="2"/>
        <v>2.9984679906579004</v>
      </c>
      <c r="E205" s="54">
        <f>SUM(C$200:C205)/SUM(C$188:C193)*100-100</f>
        <v>3.6043465637269207</v>
      </c>
      <c r="F205" s="43"/>
      <c r="G205" s="43"/>
      <c r="H205" s="43"/>
    </row>
    <row r="206" spans="2:8" x14ac:dyDescent="0.2">
      <c r="B206" s="34">
        <v>42917</v>
      </c>
      <c r="C206" s="32">
        <v>113.83625815179987</v>
      </c>
      <c r="D206" s="32">
        <f t="shared" si="2"/>
        <v>4.1032249850608764</v>
      </c>
      <c r="E206" s="54">
        <f>SUM(C$200:C206)/SUM(C$188:C194)*100-100</f>
        <v>3.6748942580254891</v>
      </c>
      <c r="F206" s="43"/>
      <c r="G206" s="43"/>
      <c r="H206" s="43"/>
    </row>
    <row r="207" spans="2:8" x14ac:dyDescent="0.2">
      <c r="B207" s="34">
        <v>42948</v>
      </c>
      <c r="C207" s="32">
        <v>113.89751296860622</v>
      </c>
      <c r="D207" s="32">
        <f t="shared" si="2"/>
        <v>3.1547209836110284</v>
      </c>
      <c r="E207" s="54">
        <f>SUM(C$200:C207)/SUM(C$188:C195)*100-100</f>
        <v>3.6098994693631852</v>
      </c>
      <c r="F207" s="43"/>
      <c r="G207" s="43"/>
      <c r="H207" s="43"/>
    </row>
    <row r="208" spans="2:8" x14ac:dyDescent="0.2">
      <c r="B208" s="34">
        <v>42979</v>
      </c>
      <c r="C208" s="32">
        <v>112.06693199516116</v>
      </c>
      <c r="D208" s="32">
        <f t="shared" si="2"/>
        <v>2.0636805037113533</v>
      </c>
      <c r="E208" s="54">
        <f>SUM(C$200:C208)/SUM(C$188:C196)*100-100</f>
        <v>3.4390089213761428</v>
      </c>
      <c r="F208" s="43"/>
      <c r="G208" s="43"/>
      <c r="H208" s="43"/>
    </row>
    <row r="209" spans="2:8" x14ac:dyDescent="0.2">
      <c r="B209" s="34">
        <v>43009</v>
      </c>
      <c r="C209" s="32">
        <v>113.61311233111982</v>
      </c>
      <c r="D209" s="32">
        <f t="shared" si="2"/>
        <v>2.8817345342353491</v>
      </c>
      <c r="E209" s="54">
        <f>SUM(C$200:C209)/SUM(C$188:C197)*100-100</f>
        <v>3.383261445265191</v>
      </c>
      <c r="F209" s="43"/>
      <c r="G209" s="43"/>
      <c r="H209" s="43"/>
    </row>
    <row r="210" spans="2:8" x14ac:dyDescent="0.2">
      <c r="B210" s="34">
        <v>43040</v>
      </c>
      <c r="C210" s="32">
        <v>116.91918187843618</v>
      </c>
      <c r="D210" s="32">
        <f t="shared" si="2"/>
        <v>1.6707313256910652</v>
      </c>
      <c r="E210" s="54">
        <f>SUM(C$200:C210)/SUM(C$188:C198)*100-100</f>
        <v>3.2216929028884067</v>
      </c>
      <c r="F210" s="43"/>
      <c r="G210" s="43"/>
      <c r="H210" s="43"/>
    </row>
    <row r="211" spans="2:8" x14ac:dyDescent="0.2">
      <c r="B211" s="44">
        <v>43070</v>
      </c>
      <c r="C211" s="32">
        <v>122.62891539164529</v>
      </c>
      <c r="D211" s="32">
        <f t="shared" si="2"/>
        <v>1.6467544534419289</v>
      </c>
      <c r="E211" s="54">
        <f>SUM(C$200:C211)/SUM(C$188:C199)*100-100</f>
        <v>3.0798512854769484</v>
      </c>
      <c r="F211" s="43"/>
      <c r="G211" s="43"/>
      <c r="H211" s="43"/>
    </row>
    <row r="212" spans="2:8" ht="15" x14ac:dyDescent="0.2">
      <c r="B212" s="41">
        <v>43101</v>
      </c>
      <c r="C212" s="36">
        <v>117.7295360161843</v>
      </c>
      <c r="D212" s="36">
        <f t="shared" si="2"/>
        <v>2.0117441874560171</v>
      </c>
      <c r="E212" s="36">
        <f>SUM(C$212:C212)/SUM(C$200:C200)*100-100</f>
        <v>2.0117441874560171</v>
      </c>
      <c r="F212" s="43"/>
      <c r="G212" s="43"/>
      <c r="H212" s="43"/>
    </row>
    <row r="213" spans="2:8" x14ac:dyDescent="0.2">
      <c r="B213" s="37">
        <v>43132</v>
      </c>
      <c r="C213" s="38">
        <v>117.75510244973873</v>
      </c>
      <c r="D213" s="38">
        <f t="shared" ref="D213:D276" si="3">C213/C201*100-100</f>
        <v>3.0131314653438039</v>
      </c>
      <c r="E213" s="36">
        <f>SUM(C$212:C213)/SUM(C$200:C201)*100-100</f>
        <v>2.5100466856109875</v>
      </c>
      <c r="F213" s="43"/>
      <c r="G213" s="43"/>
      <c r="H213" s="43"/>
    </row>
    <row r="214" spans="2:8" x14ac:dyDescent="0.2">
      <c r="B214" s="37">
        <v>43160</v>
      </c>
      <c r="C214" s="38">
        <v>121.73500454364857</v>
      </c>
      <c r="D214" s="38">
        <f t="shared" si="3"/>
        <v>3.0958908362950268</v>
      </c>
      <c r="E214" s="36">
        <f>SUM(C$212:C214)/SUM(C$200:C202)*100-100</f>
        <v>2.7089441062582438</v>
      </c>
      <c r="F214" s="43"/>
      <c r="G214" s="43"/>
      <c r="H214" s="43"/>
    </row>
    <row r="215" spans="2:8" x14ac:dyDescent="0.2">
      <c r="B215" s="37">
        <v>43191</v>
      </c>
      <c r="C215" s="38">
        <v>119.49917167673895</v>
      </c>
      <c r="D215" s="38">
        <f t="shared" si="3"/>
        <v>4.1972989782112791</v>
      </c>
      <c r="E215" s="36">
        <f>SUM(C$212:C215)/SUM(C$200:C203)*100-100</f>
        <v>3.0780225775132664</v>
      </c>
      <c r="F215" s="43"/>
      <c r="G215" s="43"/>
      <c r="H215" s="43"/>
    </row>
    <row r="216" spans="2:8" x14ac:dyDescent="0.2">
      <c r="B216" s="39">
        <v>43221</v>
      </c>
      <c r="C216" s="40">
        <v>118.66725112871299</v>
      </c>
      <c r="D216" s="40">
        <f t="shared" si="3"/>
        <v>4.3513117921329894</v>
      </c>
      <c r="E216" s="36">
        <f>SUM(C$212:C216)/SUM(C$200:C204)*100-100</f>
        <v>3.3293182022108567</v>
      </c>
      <c r="F216" s="43"/>
      <c r="G216" s="43"/>
      <c r="H216" s="43"/>
    </row>
    <row r="217" spans="2:8" x14ac:dyDescent="0.2">
      <c r="B217" s="39">
        <v>43252</v>
      </c>
      <c r="C217" s="40">
        <v>116.38620744583426</v>
      </c>
      <c r="D217" s="40">
        <f t="shared" si="3"/>
        <v>4.2486380292037893</v>
      </c>
      <c r="E217" s="36">
        <f>SUM(C$212:C217)/SUM(C$200:C205)*100-100</f>
        <v>3.4785312987518466</v>
      </c>
      <c r="F217" s="43"/>
      <c r="G217" s="43"/>
      <c r="H217" s="43"/>
    </row>
    <row r="218" spans="2:8" x14ac:dyDescent="0.2">
      <c r="B218" s="39">
        <v>43282</v>
      </c>
      <c r="C218" s="40">
        <v>118.22282214183537</v>
      </c>
      <c r="D218" s="40">
        <f t="shared" si="3"/>
        <v>3.853397907884542</v>
      </c>
      <c r="E218" s="36">
        <f>SUM(C$212:C218)/SUM(C$200:C206)*100-100</f>
        <v>3.531761173644</v>
      </c>
      <c r="F218" s="43"/>
      <c r="G218" s="43"/>
      <c r="H218" s="43"/>
    </row>
    <row r="219" spans="2:8" x14ac:dyDescent="0.2">
      <c r="B219" s="39">
        <v>43313</v>
      </c>
      <c r="C219" s="40">
        <v>118.01085418657215</v>
      </c>
      <c r="D219" s="40">
        <f t="shared" si="3"/>
        <v>3.6114407687722689</v>
      </c>
      <c r="E219" s="36">
        <f>SUM(C$212:C219)/SUM(C$200:C207)*100-100</f>
        <v>3.541673269101949</v>
      </c>
      <c r="F219" s="43"/>
      <c r="G219" s="43"/>
      <c r="H219" s="43"/>
    </row>
    <row r="220" spans="2:8" x14ac:dyDescent="0.2">
      <c r="B220" s="39">
        <v>43344</v>
      </c>
      <c r="C220" s="40">
        <v>115.4456455853277</v>
      </c>
      <c r="D220" s="40">
        <f t="shared" si="3"/>
        <v>3.0149068329205591</v>
      </c>
      <c r="E220" s="36">
        <f>SUM(C$212:C220)/SUM(C$200:C208)*100-100</f>
        <v>3.4842282978621313</v>
      </c>
      <c r="F220" s="43"/>
      <c r="G220" s="43"/>
      <c r="H220" s="43"/>
    </row>
    <row r="221" spans="2:8" x14ac:dyDescent="0.2">
      <c r="B221" s="39">
        <v>43374</v>
      </c>
      <c r="C221" s="40">
        <v>118.04793938485518</v>
      </c>
      <c r="D221" s="40">
        <f t="shared" si="3"/>
        <v>3.9034464972760077</v>
      </c>
      <c r="E221" s="36">
        <f>SUM(C$212:C221)/SUM(C$200:C209)*100-100</f>
        <v>3.5259617494056954</v>
      </c>
      <c r="F221" s="43"/>
      <c r="G221" s="43"/>
      <c r="H221" s="43"/>
    </row>
    <row r="222" spans="2:8" x14ac:dyDescent="0.2">
      <c r="B222" s="39">
        <v>43405</v>
      </c>
      <c r="C222" s="40">
        <v>121.15962255456178</v>
      </c>
      <c r="D222" s="40">
        <f t="shared" si="3"/>
        <v>3.6268135031380098</v>
      </c>
      <c r="E222" s="36">
        <f>SUM(C$212:C222)/SUM(C$200:C210)*100-100</f>
        <v>3.5353336357481879</v>
      </c>
      <c r="F222" s="43"/>
      <c r="G222" s="43"/>
      <c r="H222" s="43"/>
    </row>
    <row r="223" spans="2:8" x14ac:dyDescent="0.2">
      <c r="B223" s="39">
        <v>43435</v>
      </c>
      <c r="C223" s="40">
        <v>125.19046941408129</v>
      </c>
      <c r="D223" s="40">
        <f t="shared" si="3"/>
        <v>2.0888662468024393</v>
      </c>
      <c r="E223" s="36">
        <f>SUM(C$212:C223)/SUM(C$200:C211)*100-100</f>
        <v>3.406873472684623</v>
      </c>
      <c r="F223" s="43"/>
      <c r="G223" s="43"/>
      <c r="H223" s="43"/>
    </row>
    <row r="224" spans="2:8" ht="15" x14ac:dyDescent="0.2">
      <c r="B224" s="31">
        <v>43466</v>
      </c>
      <c r="C224" s="32">
        <v>121.91084272193542</v>
      </c>
      <c r="D224" s="32">
        <f t="shared" si="3"/>
        <v>3.5516208143182837</v>
      </c>
      <c r="E224" s="54">
        <f>SUM(C$224:C224)/SUM(C$212:C212)*100-100</f>
        <v>3.5516208143182837</v>
      </c>
      <c r="F224" s="43"/>
      <c r="G224" s="43"/>
      <c r="H224" s="43"/>
    </row>
    <row r="225" spans="2:8" x14ac:dyDescent="0.2">
      <c r="B225" s="34">
        <v>43497</v>
      </c>
      <c r="C225" s="32">
        <v>122.66323539595578</v>
      </c>
      <c r="D225" s="32">
        <f t="shared" si="3"/>
        <v>4.1680851564899228</v>
      </c>
      <c r="E225" s="54">
        <f>SUM(C$224:C225)/SUM(C$212:C213)*100-100</f>
        <v>3.8598864499959689</v>
      </c>
      <c r="F225" s="43"/>
      <c r="G225" s="43"/>
      <c r="H225" s="43"/>
    </row>
    <row r="226" spans="2:8" x14ac:dyDescent="0.2">
      <c r="B226" s="34">
        <v>43525</v>
      </c>
      <c r="C226" s="32">
        <v>125.9270093332872</v>
      </c>
      <c r="D226" s="32">
        <f t="shared" si="3"/>
        <v>3.4435492119569915</v>
      </c>
      <c r="E226" s="54">
        <f>SUM(C$224:C226)/SUM(C$212:C214)*100-100</f>
        <v>3.7180050709727936</v>
      </c>
      <c r="F226" s="43"/>
      <c r="G226" s="43"/>
      <c r="H226" s="43"/>
    </row>
    <row r="227" spans="2:8" x14ac:dyDescent="0.2">
      <c r="B227" s="34">
        <v>43556</v>
      </c>
      <c r="C227" s="32">
        <v>123.95927860360209</v>
      </c>
      <c r="D227" s="32">
        <f t="shared" si="3"/>
        <v>3.7323329227154005</v>
      </c>
      <c r="E227" s="54">
        <f>SUM(C$224:C227)/SUM(C$212:C215)*100-100</f>
        <v>3.721596635564751</v>
      </c>
      <c r="F227" s="43"/>
      <c r="G227" s="43"/>
      <c r="H227" s="43"/>
    </row>
    <row r="228" spans="2:8" x14ac:dyDescent="0.2">
      <c r="B228" s="34">
        <v>43586</v>
      </c>
      <c r="C228" s="32">
        <v>123.67289294037722</v>
      </c>
      <c r="D228" s="32">
        <f t="shared" si="3"/>
        <v>4.2182167060015985</v>
      </c>
      <c r="E228" s="54">
        <f>SUM(C$224:C228)/SUM(C$212:C216)*100-100</f>
        <v>3.8205786944300684</v>
      </c>
      <c r="F228" s="43"/>
      <c r="G228" s="43"/>
      <c r="H228" s="43"/>
    </row>
    <row r="229" spans="2:8" x14ac:dyDescent="0.2">
      <c r="B229" s="34">
        <v>43617</v>
      </c>
      <c r="C229" s="32">
        <v>120.49350058428189</v>
      </c>
      <c r="D229" s="32">
        <f t="shared" si="3"/>
        <v>3.5290205159053301</v>
      </c>
      <c r="E229" s="54">
        <f>SUM(C$224:C229)/SUM(C$212:C217)*100-100</f>
        <v>3.7729042458415165</v>
      </c>
      <c r="F229" s="43"/>
      <c r="G229" s="43"/>
      <c r="H229" s="43"/>
    </row>
    <row r="230" spans="2:8" x14ac:dyDescent="0.2">
      <c r="B230" s="34">
        <v>43647</v>
      </c>
      <c r="C230" s="32">
        <v>123.03330863151585</v>
      </c>
      <c r="D230" s="32">
        <f t="shared" si="3"/>
        <v>4.0689998788129031</v>
      </c>
      <c r="E230" s="54">
        <f>SUM(C$224:C230)/SUM(C$212:C218)*100-100</f>
        <v>3.8150795087408227</v>
      </c>
      <c r="F230" s="43"/>
      <c r="G230" s="43"/>
      <c r="H230" s="43"/>
    </row>
    <row r="231" spans="2:8" x14ac:dyDescent="0.2">
      <c r="B231" s="34">
        <v>43678</v>
      </c>
      <c r="C231" s="32">
        <v>121.9863579641451</v>
      </c>
      <c r="D231" s="32">
        <f t="shared" si="3"/>
        <v>3.3687611236910158</v>
      </c>
      <c r="E231" s="54">
        <f>SUM(C$224:C231)/SUM(C$212:C219)*100-100</f>
        <v>3.7595203491366931</v>
      </c>
      <c r="F231" s="43"/>
      <c r="G231" s="43"/>
      <c r="H231" s="43"/>
    </row>
    <row r="232" spans="2:8" x14ac:dyDescent="0.2">
      <c r="B232" s="34">
        <v>43709</v>
      </c>
      <c r="C232" s="32">
        <v>120.84684723088816</v>
      </c>
      <c r="D232" s="32">
        <f t="shared" si="3"/>
        <v>4.6785667992720761</v>
      </c>
      <c r="E232" s="54">
        <f>SUM(C$224:C232)/SUM(C$212:C220)*100-100</f>
        <v>3.8592897333194998</v>
      </c>
      <c r="F232" s="43"/>
      <c r="G232" s="43"/>
      <c r="H232" s="43"/>
    </row>
    <row r="233" spans="2:8" x14ac:dyDescent="0.2">
      <c r="B233" s="34">
        <v>43739</v>
      </c>
      <c r="C233" s="32">
        <v>122.94412048655944</v>
      </c>
      <c r="D233" s="32">
        <f t="shared" si="3"/>
        <v>4.1476209811184788</v>
      </c>
      <c r="E233" s="54">
        <f>SUM(C$224:C233)/SUM(C$212:C221)*100-100</f>
        <v>3.888097962749427</v>
      </c>
      <c r="F233" s="43"/>
      <c r="G233" s="43"/>
      <c r="H233" s="43"/>
    </row>
    <row r="234" spans="2:8" x14ac:dyDescent="0.2">
      <c r="B234" s="34">
        <v>43770</v>
      </c>
      <c r="C234" s="32">
        <v>127.09637822436524</v>
      </c>
      <c r="D234" s="32">
        <f t="shared" si="3"/>
        <v>4.899945662285262</v>
      </c>
      <c r="E234" s="54">
        <f>SUM(C$224:C234)/SUM(C$212:C222)*100-100</f>
        <v>3.9822093691667959</v>
      </c>
      <c r="F234" s="43"/>
      <c r="G234" s="43"/>
      <c r="H234" s="43"/>
    </row>
    <row r="235" spans="2:8" x14ac:dyDescent="0.2">
      <c r="B235" s="44">
        <v>43800</v>
      </c>
      <c r="C235" s="32">
        <v>130.68539494671202</v>
      </c>
      <c r="D235" s="32">
        <f t="shared" si="3"/>
        <v>4.3892522796249409</v>
      </c>
      <c r="E235" s="54">
        <f>SUM(C$224:C235)/SUM(C$212:C223)*100-100</f>
        <v>4.0178979263405949</v>
      </c>
      <c r="F235" s="43"/>
      <c r="G235" s="43"/>
      <c r="H235" s="43"/>
    </row>
    <row r="236" spans="2:8" ht="15" x14ac:dyDescent="0.2">
      <c r="B236" s="41">
        <v>43831</v>
      </c>
      <c r="C236" s="36">
        <v>127.13232431526046</v>
      </c>
      <c r="D236" s="36">
        <f t="shared" si="3"/>
        <v>4.2830329745440707</v>
      </c>
      <c r="E236" s="36">
        <f>SUM(C$236:C236)/SUM(C$224:C224)*100-100</f>
        <v>4.2830329745440707</v>
      </c>
      <c r="F236" s="43"/>
      <c r="G236" s="43"/>
      <c r="H236" s="43"/>
    </row>
    <row r="237" spans="2:8" x14ac:dyDescent="0.2">
      <c r="B237" s="37">
        <v>43862</v>
      </c>
      <c r="C237" s="38">
        <v>125.48029729914214</v>
      </c>
      <c r="D237" s="38">
        <f t="shared" si="3"/>
        <v>2.2965820965775947</v>
      </c>
      <c r="E237" s="36">
        <f>SUM(C$236:C237)/SUM(C$224:C225)*100-100</f>
        <v>3.2867520378167825</v>
      </c>
      <c r="F237" s="43"/>
      <c r="G237" s="43"/>
      <c r="H237" s="43"/>
    </row>
    <row r="238" spans="2:8" x14ac:dyDescent="0.2">
      <c r="B238" s="37">
        <v>43891</v>
      </c>
      <c r="C238" s="38">
        <v>120.91595375082896</v>
      </c>
      <c r="D238" s="38">
        <f t="shared" si="3"/>
        <v>-3.9793334321119573</v>
      </c>
      <c r="E238" s="36">
        <f>SUM(C$236:C238)/SUM(C$224:C226)*100-100</f>
        <v>0.81713334092499679</v>
      </c>
      <c r="F238" s="43"/>
      <c r="G238" s="43"/>
      <c r="H238" s="43"/>
    </row>
    <row r="239" spans="2:8" x14ac:dyDescent="0.2">
      <c r="B239" s="37">
        <v>43922</v>
      </c>
      <c r="C239" s="38">
        <v>112.08751695829137</v>
      </c>
      <c r="D239" s="38">
        <f t="shared" si="3"/>
        <v>-9.5771464460311364</v>
      </c>
      <c r="E239" s="36">
        <f>SUM(C$236:C239)/SUM(C$224:C227)*100-100</f>
        <v>-1.7886719216394624</v>
      </c>
      <c r="F239" s="43"/>
      <c r="G239" s="43"/>
      <c r="H239" s="43"/>
    </row>
    <row r="240" spans="2:8" x14ac:dyDescent="0.2">
      <c r="B240" s="39">
        <v>43952</v>
      </c>
      <c r="C240" s="40">
        <v>110.96060715952972</v>
      </c>
      <c r="D240" s="40">
        <f t="shared" si="3"/>
        <v>-10.278958855580512</v>
      </c>
      <c r="E240" s="36">
        <f>SUM(C$236:C240)/SUM(C$224:C228)*100-100</f>
        <v>-3.4873644474571108</v>
      </c>
      <c r="F240" s="43"/>
      <c r="G240" s="43"/>
      <c r="H240" s="43"/>
    </row>
    <row r="241" spans="2:8" x14ac:dyDescent="0.2">
      <c r="B241" s="39">
        <v>43983</v>
      </c>
      <c r="C241" s="40">
        <v>111.03454377087884</v>
      </c>
      <c r="D241" s="40">
        <f t="shared" si="3"/>
        <v>-7.8501801072554684</v>
      </c>
      <c r="E241" s="36">
        <f>SUM(C$236:C241)/SUM(C$224:C229)*100-100</f>
        <v>-4.1990783468456812</v>
      </c>
      <c r="F241" s="43"/>
      <c r="G241" s="43"/>
      <c r="H241" s="43"/>
    </row>
    <row r="242" spans="2:8" x14ac:dyDescent="0.2">
      <c r="B242" s="39">
        <v>44013</v>
      </c>
      <c r="C242" s="40">
        <v>118.26887498899474</v>
      </c>
      <c r="D242" s="40">
        <f t="shared" si="3"/>
        <v>-3.8724746131883307</v>
      </c>
      <c r="E242" s="36">
        <f>SUM(C$236:C242)/SUM(C$224:C230)*100-100</f>
        <v>-4.1524437870630635</v>
      </c>
      <c r="F242" s="43"/>
      <c r="G242" s="43"/>
      <c r="H242" s="43"/>
    </row>
    <row r="243" spans="2:8" x14ac:dyDescent="0.2">
      <c r="B243" s="39">
        <v>44044</v>
      </c>
      <c r="C243" s="40">
        <v>120.64998022568747</v>
      </c>
      <c r="D243" s="40">
        <f t="shared" si="3"/>
        <v>-1.0955140892479278</v>
      </c>
      <c r="E243" s="36">
        <f>SUM(C$236:C243)/SUM(C$224:C231)*100-100</f>
        <v>-3.7733403709718516</v>
      </c>
      <c r="F243" s="43"/>
      <c r="G243" s="43"/>
      <c r="H243" s="43"/>
    </row>
    <row r="244" spans="2:8" x14ac:dyDescent="0.2">
      <c r="B244" s="39">
        <v>44075</v>
      </c>
      <c r="C244" s="40">
        <v>121.8201975218101</v>
      </c>
      <c r="D244" s="40">
        <f t="shared" si="3"/>
        <v>0.80544119538532755</v>
      </c>
      <c r="E244" s="36">
        <f>SUM(C$236:C244)/SUM(C$224:C232)*100-100</f>
        <v>-3.2723583099885047</v>
      </c>
      <c r="F244" s="43"/>
      <c r="G244" s="43"/>
      <c r="H244" s="43"/>
    </row>
    <row r="245" spans="2:8" x14ac:dyDescent="0.2">
      <c r="B245" s="39">
        <v>44105</v>
      </c>
      <c r="C245" s="40">
        <v>125.67960918951464</v>
      </c>
      <c r="D245" s="40">
        <f t="shared" si="3"/>
        <v>2.2249853772017048</v>
      </c>
      <c r="E245" s="36">
        <f>SUM(C$236:C245)/SUM(C$224:C233)*100-100</f>
        <v>-2.7217264912115269</v>
      </c>
      <c r="F245" s="43"/>
      <c r="G245" s="43"/>
      <c r="H245" s="43"/>
    </row>
    <row r="246" spans="2:8" x14ac:dyDescent="0.2">
      <c r="B246" s="39">
        <v>44136</v>
      </c>
      <c r="C246" s="40">
        <v>128.67531982847657</v>
      </c>
      <c r="D246" s="40">
        <f t="shared" si="3"/>
        <v>1.2423183305223802</v>
      </c>
      <c r="E246" s="36">
        <f>SUM(C$236:C246)/SUM(C$224:C234)*100-100</f>
        <v>-2.3497787772951284</v>
      </c>
      <c r="F246" s="43"/>
      <c r="G246" s="43"/>
      <c r="H246" s="43"/>
    </row>
    <row r="247" spans="2:8" x14ac:dyDescent="0.2">
      <c r="B247" s="45">
        <v>44166</v>
      </c>
      <c r="C247" s="46">
        <v>135.9945823062356</v>
      </c>
      <c r="D247" s="40">
        <f t="shared" si="3"/>
        <v>4.0625713085141939</v>
      </c>
      <c r="E247" s="36">
        <f>SUM(C$236:C247)/SUM(C$224:C235)*100-100</f>
        <v>-1.7855519466130687</v>
      </c>
      <c r="F247" s="43"/>
      <c r="G247" s="43"/>
      <c r="H247" s="43"/>
    </row>
    <row r="248" spans="2:8" ht="15" x14ac:dyDescent="0.2">
      <c r="B248" s="31">
        <v>44197</v>
      </c>
      <c r="C248" s="32">
        <v>128.81302990889685</v>
      </c>
      <c r="D248" s="32">
        <f t="shared" si="3"/>
        <v>1.3220127946914602</v>
      </c>
      <c r="E248" s="54">
        <f>SUM(C$248:C248)/SUM(C$236:C236)*100-100</f>
        <v>1.3220127946914602</v>
      </c>
      <c r="F248" s="43"/>
      <c r="G248" s="43"/>
      <c r="H248" s="43"/>
    </row>
    <row r="249" spans="2:8" x14ac:dyDescent="0.2">
      <c r="B249" s="34">
        <v>44228</v>
      </c>
      <c r="C249" s="32">
        <v>128.52713103009816</v>
      </c>
      <c r="D249" s="32">
        <f t="shared" si="3"/>
        <v>2.4281371629941475</v>
      </c>
      <c r="E249" s="54">
        <f>SUM(C$248:C249)/SUM(C$236:C237)*100-100</f>
        <v>1.8714580824899372</v>
      </c>
      <c r="F249" s="43"/>
      <c r="G249" s="43"/>
      <c r="H249" s="43"/>
    </row>
    <row r="250" spans="2:8" x14ac:dyDescent="0.2">
      <c r="B250" s="34">
        <v>44256</v>
      </c>
      <c r="C250" s="32">
        <v>132.92401344963193</v>
      </c>
      <c r="D250" s="32">
        <f t="shared" si="3"/>
        <v>9.930914264256586</v>
      </c>
      <c r="E250" s="54">
        <f>SUM(C$248:C250)/SUM(C$236:C238)*100-100</f>
        <v>4.4804066213760336</v>
      </c>
      <c r="F250" s="43"/>
      <c r="G250" s="43"/>
      <c r="H250" s="43"/>
    </row>
    <row r="251" spans="2:8" x14ac:dyDescent="0.2">
      <c r="B251" s="34">
        <v>44287</v>
      </c>
      <c r="C251" s="32">
        <v>129.54735937811213</v>
      </c>
      <c r="D251" s="32">
        <f t="shared" si="3"/>
        <v>15.576973148863388</v>
      </c>
      <c r="E251" s="54">
        <f>SUM(C$248:C251)/SUM(C$236:C239)*100-100</f>
        <v>7.041661506644374</v>
      </c>
      <c r="F251" s="43"/>
      <c r="G251" s="43"/>
      <c r="H251" s="43"/>
    </row>
    <row r="252" spans="2:8" x14ac:dyDescent="0.2">
      <c r="B252" s="34">
        <v>44317</v>
      </c>
      <c r="C252" s="32">
        <v>129.50925604217014</v>
      </c>
      <c r="D252" s="32">
        <f t="shared" si="3"/>
        <v>16.716426989240205</v>
      </c>
      <c r="E252" s="54">
        <f>SUM(C$248:C252)/SUM(C$236:C240)*100-100</f>
        <v>8.841124765945537</v>
      </c>
      <c r="F252" s="43"/>
      <c r="G252" s="43"/>
      <c r="H252" s="43"/>
    </row>
    <row r="253" spans="2:8" x14ac:dyDescent="0.2">
      <c r="B253" s="34">
        <v>44348</v>
      </c>
      <c r="C253" s="32">
        <v>127.15913770596364</v>
      </c>
      <c r="D253" s="32">
        <f t="shared" si="3"/>
        <v>14.522141837551118</v>
      </c>
      <c r="E253" s="54">
        <f>SUM(C$248:C253)/SUM(C$236:C241)*100-100</f>
        <v>9.7325593562152477</v>
      </c>
      <c r="F253" s="43"/>
      <c r="G253" s="43"/>
      <c r="H253" s="43"/>
    </row>
    <row r="254" spans="2:8" x14ac:dyDescent="0.2">
      <c r="B254" s="34">
        <v>44378</v>
      </c>
      <c r="C254" s="32">
        <v>131.28300801811801</v>
      </c>
      <c r="D254" s="32">
        <f t="shared" si="3"/>
        <v>11.003852899027123</v>
      </c>
      <c r="E254" s="54">
        <f>SUM(C$248:C254)/SUM(C$236:C242)*100-100</f>
        <v>9.9146129663796501</v>
      </c>
      <c r="F254" s="43"/>
      <c r="G254" s="43"/>
      <c r="H254" s="43"/>
    </row>
    <row r="255" spans="2:8" x14ac:dyDescent="0.2">
      <c r="B255" s="34">
        <v>44409</v>
      </c>
      <c r="C255" s="32">
        <v>130.08290914914983</v>
      </c>
      <c r="D255" s="32">
        <f t="shared" si="3"/>
        <v>7.8184255859944187</v>
      </c>
      <c r="E255" s="54">
        <f>SUM(C$248:C255)/SUM(C$236:C243)*100-100</f>
        <v>9.6474212876343159</v>
      </c>
      <c r="F255" s="43"/>
      <c r="G255" s="43"/>
      <c r="H255" s="43"/>
    </row>
    <row r="256" spans="2:8" x14ac:dyDescent="0.2">
      <c r="B256" s="34">
        <v>44440</v>
      </c>
      <c r="C256" s="32">
        <v>129.01575032478002</v>
      </c>
      <c r="D256" s="32">
        <f t="shared" si="3"/>
        <v>5.9066993399691938</v>
      </c>
      <c r="E256" s="54">
        <f>SUM(C$248:C256)/SUM(C$236:C244)*100-100</f>
        <v>9.2208800227991787</v>
      </c>
      <c r="F256" s="43"/>
      <c r="G256" s="43"/>
      <c r="H256" s="43"/>
    </row>
    <row r="257" spans="2:8" x14ac:dyDescent="0.2">
      <c r="B257" s="34">
        <v>44470</v>
      </c>
      <c r="C257" s="32">
        <v>131.23648973383342</v>
      </c>
      <c r="D257" s="32">
        <f t="shared" si="3"/>
        <v>4.4214654868471683</v>
      </c>
      <c r="E257" s="54">
        <f>SUM(C$248:C257)/SUM(C$236:C245)*100-100</f>
        <v>8.7157096408848105</v>
      </c>
      <c r="F257" s="43"/>
      <c r="G257" s="43"/>
      <c r="H257" s="43"/>
    </row>
    <row r="258" spans="2:8" ht="14.25" customHeight="1" x14ac:dyDescent="0.2">
      <c r="B258" s="34">
        <v>44501</v>
      </c>
      <c r="C258" s="32">
        <v>136.3751670954727</v>
      </c>
      <c r="D258" s="32">
        <f t="shared" si="3"/>
        <v>5.9839348192489297</v>
      </c>
      <c r="E258" s="54">
        <f>SUM(C$248:C258)/SUM(C$236:C246)*100-100</f>
        <v>8.4499573082960069</v>
      </c>
      <c r="F258" s="43"/>
      <c r="G258" s="43"/>
      <c r="H258" s="43"/>
    </row>
    <row r="259" spans="2:8" ht="14.25" customHeight="1" x14ac:dyDescent="0.2">
      <c r="B259" s="44">
        <v>44531</v>
      </c>
      <c r="C259" s="32">
        <v>141.40781609580242</v>
      </c>
      <c r="D259" s="32">
        <f t="shared" si="3"/>
        <v>3.9804775291542001</v>
      </c>
      <c r="E259" s="54">
        <f>SUM(C$248:C259)/SUM(C$236:C247)*100-100</f>
        <v>8.0332677107224839</v>
      </c>
      <c r="F259" s="43"/>
      <c r="G259" s="43"/>
      <c r="H259" s="43"/>
    </row>
    <row r="260" spans="2:8" ht="15" customHeight="1" x14ac:dyDescent="0.2">
      <c r="B260" s="41">
        <v>44562</v>
      </c>
      <c r="C260" s="36">
        <v>134.82829048398341</v>
      </c>
      <c r="D260" s="36">
        <f t="shared" si="3"/>
        <v>4.6697609545717853</v>
      </c>
      <c r="E260" s="36">
        <f>SUM(C$260:C260)/SUM(C$248:C248)*100-100</f>
        <v>4.6697609545717853</v>
      </c>
      <c r="F260" s="43"/>
      <c r="G260" s="43"/>
      <c r="H260" s="43"/>
    </row>
    <row r="261" spans="2:8" ht="14.25" customHeight="1" x14ac:dyDescent="0.2">
      <c r="B261" s="37">
        <v>44593</v>
      </c>
      <c r="C261" s="38">
        <v>134.54798030002698</v>
      </c>
      <c r="D261" s="38">
        <f t="shared" si="3"/>
        <v>4.6844967452972099</v>
      </c>
      <c r="E261" s="36">
        <f>SUM(C$260:C261)/SUM(C$248:C249)*100-100</f>
        <v>4.6771206643756642</v>
      </c>
      <c r="F261" s="43"/>
      <c r="G261" s="43"/>
      <c r="H261" s="43"/>
    </row>
    <row r="262" spans="2:8" ht="14.25" customHeight="1" x14ac:dyDescent="0.2">
      <c r="B262" s="37">
        <v>44621</v>
      </c>
      <c r="C262" s="38">
        <v>139.36102355740385</v>
      </c>
      <c r="D262" s="38">
        <f t="shared" si="3"/>
        <v>4.8426239478625632</v>
      </c>
      <c r="E262" s="36">
        <f>SUM(C$260:C262)/SUM(C$248:C250)*100-100</f>
        <v>4.7334910978509726</v>
      </c>
      <c r="F262" s="43"/>
      <c r="G262" s="43"/>
      <c r="H262" s="43"/>
    </row>
    <row r="263" spans="2:8" ht="14.25" customHeight="1" x14ac:dyDescent="0.2">
      <c r="B263" s="37">
        <v>44652</v>
      </c>
      <c r="C263" s="38">
        <v>135.94098012589589</v>
      </c>
      <c r="D263" s="38">
        <f t="shared" si="3"/>
        <v>4.9353539728452347</v>
      </c>
      <c r="E263" s="36">
        <f>SUM(C$260:C263)/SUM(C$248:C251)*100-100</f>
        <v>4.7837993359588893</v>
      </c>
      <c r="F263" s="43"/>
      <c r="G263" s="43"/>
      <c r="H263" s="43"/>
    </row>
    <row r="264" spans="2:8" ht="14.25" customHeight="1" x14ac:dyDescent="0.2">
      <c r="B264" s="39">
        <v>44682</v>
      </c>
      <c r="C264" s="40">
        <v>136.06189468326528</v>
      </c>
      <c r="D264" s="40">
        <f t="shared" si="3"/>
        <v>5.0595909831815362</v>
      </c>
      <c r="E264" s="36">
        <f>SUM(C$260:C264)/SUM(C$248:C252)*100-100</f>
        <v>4.8388069248348984</v>
      </c>
      <c r="F264" s="43"/>
      <c r="G264" s="43"/>
      <c r="H264" s="43"/>
    </row>
    <row r="265" spans="2:8" ht="14.25" customHeight="1" x14ac:dyDescent="0.2">
      <c r="B265" s="39">
        <v>44713</v>
      </c>
      <c r="C265" s="40">
        <v>132.57312522452489</v>
      </c>
      <c r="D265" s="40">
        <f t="shared" si="3"/>
        <v>4.2576472412704476</v>
      </c>
      <c r="E265" s="36">
        <f>SUM(C$260:C265)/SUM(C$248:C253)*100-100</f>
        <v>4.7436341307769254</v>
      </c>
      <c r="F265" s="43"/>
      <c r="G265" s="43"/>
      <c r="H265" s="43"/>
    </row>
    <row r="266" spans="2:8" ht="14.25" customHeight="1" x14ac:dyDescent="0.2">
      <c r="B266" s="39">
        <v>44743</v>
      </c>
      <c r="C266" s="40">
        <v>135.61640923046178</v>
      </c>
      <c r="D266" s="40">
        <f t="shared" si="3"/>
        <v>3.3008088996145943</v>
      </c>
      <c r="E266" s="36">
        <f>SUM(C$260:C266)/SUM(C$248:C254)*100-100</f>
        <v>4.5349690388493542</v>
      </c>
      <c r="F266" s="43"/>
      <c r="G266" s="43"/>
      <c r="H266" s="43"/>
    </row>
    <row r="267" spans="2:8" ht="14.25" customHeight="1" x14ac:dyDescent="0.2">
      <c r="B267" s="39">
        <v>44774</v>
      </c>
      <c r="C267" s="40">
        <v>136.17408931727624</v>
      </c>
      <c r="D267" s="40">
        <f t="shared" si="3"/>
        <v>4.6825368589677083</v>
      </c>
      <c r="E267" s="36">
        <f>SUM(C$260:C267)/SUM(C$248:C255)*100-100</f>
        <v>4.553465091453063</v>
      </c>
      <c r="F267" s="43"/>
      <c r="G267" s="43"/>
      <c r="H267" s="43"/>
    </row>
    <row r="268" spans="2:8" ht="14.25" customHeight="1" x14ac:dyDescent="0.2">
      <c r="B268" s="39">
        <v>44805</v>
      </c>
      <c r="C268" s="40">
        <v>133.96771666554991</v>
      </c>
      <c r="D268" s="40">
        <f t="shared" si="3"/>
        <v>3.8382649624592204</v>
      </c>
      <c r="E268" s="36">
        <f>SUM(C$260:C268)/SUM(C$248:C256)*100-100</f>
        <v>4.4743879483974069</v>
      </c>
      <c r="F268" s="43"/>
      <c r="G268" s="43"/>
      <c r="H268" s="43"/>
    </row>
    <row r="269" spans="2:8" ht="14.25" customHeight="1" x14ac:dyDescent="0.2">
      <c r="B269" s="39">
        <v>44835</v>
      </c>
      <c r="C269" s="40">
        <v>135.9728092495557</v>
      </c>
      <c r="D269" s="40">
        <f t="shared" si="3"/>
        <v>3.6089958862266229</v>
      </c>
      <c r="E269" s="36">
        <f>SUM(C$260:C269)/SUM(C$248:C257)*100-100</f>
        <v>4.3868976286612877</v>
      </c>
      <c r="F269" s="43"/>
      <c r="G269" s="43"/>
      <c r="H269" s="43"/>
    </row>
    <row r="270" spans="2:8" ht="14.25" customHeight="1" x14ac:dyDescent="0.2">
      <c r="B270" s="39">
        <v>44866</v>
      </c>
      <c r="C270" s="40">
        <v>140.94714646038767</v>
      </c>
      <c r="D270" s="40">
        <f t="shared" si="3"/>
        <v>3.3525013844450484</v>
      </c>
      <c r="E270" s="36">
        <f>SUM(C$260:C270)/SUM(C$248:C258)*100-100</f>
        <v>4.2885577255175065</v>
      </c>
      <c r="F270" s="43"/>
      <c r="G270" s="43"/>
      <c r="H270" s="43"/>
    </row>
    <row r="271" spans="2:8" ht="14.25" customHeight="1" x14ac:dyDescent="0.2">
      <c r="B271" s="45">
        <v>44896</v>
      </c>
      <c r="C271" s="46">
        <v>146.07906422023498</v>
      </c>
      <c r="D271" s="40">
        <f t="shared" si="3"/>
        <v>3.3033875024757009</v>
      </c>
      <c r="E271" s="36">
        <f>SUM(C$260:C271)/SUM(C$248:C259)*100-100</f>
        <v>4.2001558958630909</v>
      </c>
      <c r="F271" s="43"/>
      <c r="G271" s="43"/>
      <c r="H271" s="43"/>
    </row>
    <row r="272" spans="2:8" ht="14.25" customHeight="1" x14ac:dyDescent="0.2">
      <c r="B272" s="31">
        <v>44927</v>
      </c>
      <c r="C272" s="32">
        <v>139.28301782654904</v>
      </c>
      <c r="D272" s="32">
        <f t="shared" si="3"/>
        <v>3.304000463533896</v>
      </c>
      <c r="E272" s="54">
        <f>SUM(C$272:C272)/SUM(C$260:C260)*100-100</f>
        <v>3.304000463533896</v>
      </c>
      <c r="F272" s="43"/>
      <c r="G272" s="43"/>
      <c r="H272" s="43"/>
    </row>
    <row r="273" spans="2:8" ht="14.25" customHeight="1" x14ac:dyDescent="0.2">
      <c r="B273" s="34">
        <v>44958</v>
      </c>
      <c r="C273" s="32">
        <v>140.94256750715161</v>
      </c>
      <c r="D273" s="32">
        <f t="shared" si="3"/>
        <v>4.7526445160049207</v>
      </c>
      <c r="E273" s="54">
        <f>SUM(C$272:C273)/SUM(C$260:C261)*100-100</f>
        <v>4.0275687676994494</v>
      </c>
      <c r="F273" s="43"/>
      <c r="G273" s="43"/>
      <c r="H273" s="43"/>
    </row>
    <row r="274" spans="2:8" ht="14.25" customHeight="1" x14ac:dyDescent="0.2">
      <c r="B274" s="34">
        <v>44986</v>
      </c>
      <c r="C274" s="32">
        <v>144.88393786101176</v>
      </c>
      <c r="D274" s="32">
        <f t="shared" si="3"/>
        <v>3.96302650671403</v>
      </c>
      <c r="E274" s="54">
        <f>SUM(C$272:C274)/SUM(C$260:C262)*100-100</f>
        <v>4.005562761205411</v>
      </c>
      <c r="F274" s="43"/>
      <c r="G274" s="43"/>
      <c r="H274" s="43"/>
    </row>
    <row r="275" spans="2:8" ht="14.25" customHeight="1" x14ac:dyDescent="0.2">
      <c r="B275" s="34">
        <v>45017</v>
      </c>
      <c r="C275" s="32">
        <v>140.69728227987591</v>
      </c>
      <c r="D275" s="32">
        <f t="shared" si="3"/>
        <v>3.4987993683546819</v>
      </c>
      <c r="E275" s="54">
        <f>SUM(C$272:C275)/SUM(C$260:C263)*100-100</f>
        <v>3.8790845895114501</v>
      </c>
      <c r="F275" s="43"/>
      <c r="G275" s="43"/>
      <c r="H275" s="43"/>
    </row>
    <row r="276" spans="2:8" ht="14.25" customHeight="1" x14ac:dyDescent="0.2">
      <c r="B276" s="34">
        <v>45047</v>
      </c>
      <c r="C276" s="32">
        <v>141.23135036029743</v>
      </c>
      <c r="D276" s="32">
        <f t="shared" si="3"/>
        <v>3.7993412402980198</v>
      </c>
      <c r="E276" s="54">
        <f>SUM(C$272:C276)/SUM(C$260:C264)*100-100</f>
        <v>3.8631460101913717</v>
      </c>
      <c r="F276" s="43"/>
      <c r="G276" s="43"/>
      <c r="H276" s="43"/>
    </row>
    <row r="277" spans="2:8" ht="14.25" customHeight="1" x14ac:dyDescent="0.2">
      <c r="B277" s="34">
        <v>45078</v>
      </c>
      <c r="C277" s="32">
        <v>139.30442002283513</v>
      </c>
      <c r="D277" s="32">
        <f t="shared" ref="D277:D296" si="4">C277/C265*100-100</f>
        <v>5.0774203194728642</v>
      </c>
      <c r="E277" s="54">
        <f>SUM(C$272:C277)/SUM(C$260:C265)*100-100</f>
        <v>4.0610772885494555</v>
      </c>
      <c r="F277" s="43"/>
      <c r="G277" s="43"/>
      <c r="H277" s="43"/>
    </row>
    <row r="278" spans="2:8" ht="14.25" customHeight="1" x14ac:dyDescent="0.2">
      <c r="B278" s="34">
        <v>45108</v>
      </c>
      <c r="C278" s="32">
        <v>142.38879256895942</v>
      </c>
      <c r="D278" s="32">
        <f t="shared" si="4"/>
        <v>4.9937786857259283</v>
      </c>
      <c r="E278" s="54">
        <f>SUM(C$272:C278)/SUM(C$260:C266)*100-100</f>
        <v>4.1943744273034582</v>
      </c>
      <c r="F278" s="43"/>
      <c r="G278" s="43"/>
      <c r="H278" s="43"/>
    </row>
    <row r="279" spans="2:8" ht="14.25" customHeight="1" x14ac:dyDescent="0.2">
      <c r="B279" s="34">
        <v>45139</v>
      </c>
      <c r="C279" s="32">
        <v>141.0853867698298</v>
      </c>
      <c r="D279" s="32">
        <f t="shared" si="4"/>
        <v>3.6066313916082606</v>
      </c>
      <c r="E279" s="54">
        <f>SUM(C$272:C279)/SUM(C$260:C267)*100-100</f>
        <v>4.1206161627389548</v>
      </c>
      <c r="F279" s="43"/>
      <c r="G279" s="43"/>
      <c r="H279" s="43"/>
    </row>
    <row r="280" spans="2:8" ht="14.25" customHeight="1" x14ac:dyDescent="0.2">
      <c r="B280" s="34">
        <v>45170</v>
      </c>
      <c r="C280" s="32">
        <v>138.60663665772935</v>
      </c>
      <c r="D280" s="32">
        <f t="shared" si="4"/>
        <v>3.4627148298425539</v>
      </c>
      <c r="E280" s="54">
        <f>SUM(C$272:C280)/SUM(C$260:C268)*100-100</f>
        <v>4.0483172543762009</v>
      </c>
      <c r="F280" s="43"/>
      <c r="G280" s="43"/>
      <c r="H280" s="43"/>
    </row>
    <row r="281" spans="2:8" ht="14.25" customHeight="1" x14ac:dyDescent="0.2">
      <c r="B281" s="34">
        <v>45200</v>
      </c>
      <c r="C281" s="32">
        <v>137.76585341563546</v>
      </c>
      <c r="D281" s="32">
        <f t="shared" si="4"/>
        <v>1.3186784740094168</v>
      </c>
      <c r="E281" s="54">
        <f>SUM(C$272:C281)/SUM(C$260:C269)*100-100</f>
        <v>3.7744098640103374</v>
      </c>
      <c r="F281" s="43"/>
      <c r="G281" s="43"/>
      <c r="H281" s="43"/>
    </row>
    <row r="282" spans="2:8" ht="14.25" customHeight="1" x14ac:dyDescent="0.2">
      <c r="B282" s="34">
        <v>45231</v>
      </c>
      <c r="C282" s="32">
        <v>144.37285064599959</v>
      </c>
      <c r="D282" s="32">
        <f t="shared" si="4"/>
        <v>2.430488499868062</v>
      </c>
      <c r="E282" s="54">
        <f>SUM(C$272:C282)/SUM(C$260:C270)*100-100</f>
        <v>3.6477902370024822</v>
      </c>
      <c r="F282" s="43"/>
      <c r="G282" s="43"/>
      <c r="H282" s="43"/>
    </row>
    <row r="283" spans="2:8" ht="13.5" customHeight="1" x14ac:dyDescent="0.2">
      <c r="B283" s="44">
        <v>45261</v>
      </c>
      <c r="C283" s="32">
        <v>149.42074108883509</v>
      </c>
      <c r="D283" s="32">
        <f t="shared" si="4"/>
        <v>2.2875809661280613</v>
      </c>
      <c r="E283" s="54">
        <f>SUM(C$272:C283)/SUM(C$260:C271)*100-100</f>
        <v>3.5267856310119612</v>
      </c>
      <c r="F283" s="43"/>
      <c r="G283" s="43"/>
      <c r="H283" s="43"/>
    </row>
    <row r="284" spans="2:8" ht="13.5" customHeight="1" x14ac:dyDescent="0.2">
      <c r="B284" s="41">
        <v>45292</v>
      </c>
      <c r="C284" s="36">
        <v>145.2062675619901</v>
      </c>
      <c r="D284" s="36">
        <f t="shared" si="4"/>
        <v>4.2526718819499933</v>
      </c>
      <c r="E284" s="36">
        <f>SUM(C$284:C284)/SUM(C$272:C272)*100-100</f>
        <v>4.2526718819499933</v>
      </c>
      <c r="F284" s="43"/>
      <c r="G284" s="43"/>
      <c r="H284" s="43"/>
    </row>
    <row r="285" spans="2:8" ht="13.5" customHeight="1" x14ac:dyDescent="0.2">
      <c r="B285" s="37">
        <v>45323</v>
      </c>
      <c r="C285" s="38">
        <v>145.16595270782528</v>
      </c>
      <c r="D285" s="38">
        <f t="shared" si="4"/>
        <v>2.9965292071604637</v>
      </c>
      <c r="E285" s="36">
        <f>SUM(C$284:C285)/SUM(C$272:C273)*100-100</f>
        <v>3.6208809855930042</v>
      </c>
      <c r="F285" s="43"/>
      <c r="G285" s="43"/>
      <c r="H285" s="43"/>
    </row>
    <row r="286" spans="2:8" ht="13.5" customHeight="1" x14ac:dyDescent="0.2">
      <c r="B286" s="37">
        <v>45352</v>
      </c>
      <c r="C286" s="38">
        <v>147.97601754939379</v>
      </c>
      <c r="D286" s="38">
        <f t="shared" si="4"/>
        <v>2.1341770068040944</v>
      </c>
      <c r="E286" s="36">
        <f>SUM(C$284:C286)/SUM(C$272:C274)*100-100</f>
        <v>3.1141891447190773</v>
      </c>
      <c r="F286" s="43"/>
      <c r="G286" s="43"/>
      <c r="H286" s="43"/>
    </row>
    <row r="287" spans="2:8" ht="13.5" customHeight="1" x14ac:dyDescent="0.2">
      <c r="B287" s="37">
        <v>45383</v>
      </c>
      <c r="C287" s="38">
        <v>146.23046954168601</v>
      </c>
      <c r="D287" s="38">
        <f t="shared" si="4"/>
        <v>3.9326895105219251</v>
      </c>
      <c r="E287" s="36">
        <f>SUM(C$284:C287)/SUM(C$272:C275)*100-100</f>
        <v>3.3177228878612368</v>
      </c>
      <c r="F287" s="43"/>
      <c r="G287" s="43"/>
      <c r="H287" s="43"/>
    </row>
    <row r="288" spans="2:8" ht="13.5" customHeight="1" x14ac:dyDescent="0.2">
      <c r="B288" s="39">
        <v>45413</v>
      </c>
      <c r="C288" s="40">
        <v>147.45850596580661</v>
      </c>
      <c r="D288" s="40">
        <f t="shared" si="4"/>
        <v>4.409187896046447</v>
      </c>
      <c r="E288" s="36">
        <f>SUM(C$284:C288)/SUM(C$272:C276)*100-100</f>
        <v>3.5357437622721477</v>
      </c>
      <c r="F288" s="43"/>
      <c r="G288" s="43"/>
      <c r="H288" s="43"/>
    </row>
    <row r="289" spans="2:17" ht="13.5" customHeight="1" x14ac:dyDescent="0.2">
      <c r="B289" s="39">
        <v>45444</v>
      </c>
      <c r="C289" s="40">
        <v>143.33631111118163</v>
      </c>
      <c r="D289" s="40">
        <f t="shared" si="4"/>
        <v>2.8943023399297516</v>
      </c>
      <c r="E289" s="36">
        <f>SUM(C$284:C289)/SUM(C$272:C277)*100-100</f>
        <v>3.4301652083072156</v>
      </c>
      <c r="F289" s="43"/>
      <c r="G289" s="43"/>
      <c r="H289" s="43"/>
    </row>
    <row r="290" spans="2:17" ht="13.5" customHeight="1" x14ac:dyDescent="0.2">
      <c r="B290" s="39">
        <v>45474</v>
      </c>
      <c r="C290" s="40">
        <v>146.43362650550785</v>
      </c>
      <c r="D290" s="40">
        <f t="shared" si="4"/>
        <v>2.8406968438822133</v>
      </c>
      <c r="E290" s="36">
        <f>SUM(C$284:C290)/SUM(C$272:C278)*100-100</f>
        <v>3.3452749222817602</v>
      </c>
      <c r="F290" s="43"/>
      <c r="G290" s="43"/>
      <c r="H290" s="43"/>
    </row>
    <row r="291" spans="2:17" ht="13.5" customHeight="1" x14ac:dyDescent="0.2">
      <c r="B291" s="39">
        <v>45505</v>
      </c>
      <c r="C291" s="40">
        <v>146.66733449268247</v>
      </c>
      <c r="D291" s="40">
        <f t="shared" si="4"/>
        <v>3.9564322362876538</v>
      </c>
      <c r="E291" s="36">
        <f>SUM(C$284:C291)/SUM(C$272:C279)*100-100</f>
        <v>3.4215929319299221</v>
      </c>
      <c r="F291" s="43"/>
      <c r="G291" s="43"/>
      <c r="H291" s="43"/>
    </row>
    <row r="292" spans="2:17" ht="13.5" customHeight="1" x14ac:dyDescent="0.2">
      <c r="B292" s="39">
        <v>45536</v>
      </c>
      <c r="C292" s="40">
        <v>143.77688821136314</v>
      </c>
      <c r="D292" s="40">
        <f t="shared" si="4"/>
        <v>3.7301616129688142</v>
      </c>
      <c r="E292" s="36">
        <f>SUM(C$284:C292)/SUM(C$272:C280)*100-100</f>
        <v>3.4553116943963005</v>
      </c>
      <c r="F292" s="43"/>
      <c r="G292" s="43"/>
      <c r="H292" s="43"/>
    </row>
    <row r="293" spans="2:17" ht="13.5" customHeight="1" x14ac:dyDescent="0.2">
      <c r="B293" s="39">
        <v>45566</v>
      </c>
      <c r="C293" s="40">
        <v>146.31557829022847</v>
      </c>
      <c r="D293" s="40">
        <f t="shared" si="4"/>
        <v>6.2059825875710573</v>
      </c>
      <c r="E293" s="36">
        <f>SUM(C$284:C293)/SUM(C$272:C281)*100-100</f>
        <v>3.724797842394139</v>
      </c>
      <c r="F293" s="43"/>
      <c r="G293" s="43"/>
      <c r="H293" s="43"/>
    </row>
    <row r="294" spans="2:17" ht="13.5" customHeight="1" x14ac:dyDescent="0.2">
      <c r="B294" s="39">
        <v>45597</v>
      </c>
      <c r="C294" s="40">
        <v>149.38180084343242</v>
      </c>
      <c r="D294" s="40">
        <f t="shared" si="4"/>
        <v>3.4694543849623756</v>
      </c>
      <c r="E294" s="36">
        <f>SUM(C$284:C294)/SUM(C$272:C282)*100-100</f>
        <v>3.7010228107844227</v>
      </c>
      <c r="F294" s="43"/>
      <c r="G294" s="43"/>
      <c r="H294" s="43"/>
    </row>
    <row r="295" spans="2:17" ht="13.5" customHeight="1" x14ac:dyDescent="0.2">
      <c r="B295" s="45">
        <v>45627</v>
      </c>
      <c r="C295" s="46">
        <v>154.19547440824942</v>
      </c>
      <c r="D295" s="40">
        <f t="shared" si="4"/>
        <v>3.1954956752460646</v>
      </c>
      <c r="E295" s="36">
        <f>SUM(C$284:C295)/SUM(C$272:C283)*100-100</f>
        <v>3.6565892802872924</v>
      </c>
      <c r="F295" s="43"/>
      <c r="G295" s="43"/>
      <c r="H295" s="43"/>
    </row>
    <row r="296" spans="2:17" ht="13.5" customHeight="1" x14ac:dyDescent="0.2">
      <c r="B296" s="31">
        <v>45658</v>
      </c>
      <c r="C296" s="32">
        <v>150.07874022711937</v>
      </c>
      <c r="D296" s="32">
        <f t="shared" si="4"/>
        <v>3.355552585255424</v>
      </c>
      <c r="E296" s="54">
        <f>SUM(C$296:C296)/SUM(C$284:C284)*100-100</f>
        <v>3.355552585255424</v>
      </c>
      <c r="F296" s="43"/>
      <c r="G296" s="43"/>
      <c r="H296" s="43"/>
    </row>
    <row r="297" spans="2:17" ht="13.5" hidden="1" customHeight="1" x14ac:dyDescent="0.2">
      <c r="B297" s="34">
        <v>45689</v>
      </c>
      <c r="C297" s="32"/>
      <c r="D297" s="32"/>
      <c r="E297" s="54"/>
      <c r="F297" s="43"/>
      <c r="G297" s="43"/>
      <c r="H297" s="43"/>
    </row>
    <row r="298" spans="2:17" ht="13.5" hidden="1" customHeight="1" x14ac:dyDescent="0.2">
      <c r="B298" s="34">
        <v>45717</v>
      </c>
      <c r="C298" s="32"/>
      <c r="D298" s="32"/>
      <c r="E298" s="54"/>
      <c r="F298" s="43"/>
      <c r="G298" s="43"/>
      <c r="H298" s="43"/>
    </row>
    <row r="299" spans="2:17" ht="13.5" hidden="1" customHeight="1" x14ac:dyDescent="0.2">
      <c r="B299" s="34">
        <v>45748</v>
      </c>
      <c r="C299" s="32"/>
      <c r="D299" s="32"/>
      <c r="E299" s="54"/>
      <c r="F299" s="43"/>
      <c r="G299" s="43"/>
      <c r="H299" s="43"/>
    </row>
    <row r="300" spans="2:17" ht="13.5" hidden="1" customHeight="1" x14ac:dyDescent="0.2">
      <c r="B300" s="34">
        <v>45778</v>
      </c>
      <c r="C300" s="32"/>
      <c r="D300" s="32"/>
      <c r="E300" s="54"/>
      <c r="F300" s="43"/>
      <c r="G300" s="43"/>
      <c r="H300" s="43"/>
    </row>
    <row r="301" spans="2:17" ht="13.5" hidden="1" customHeight="1" x14ac:dyDescent="0.2">
      <c r="B301" s="34">
        <v>45809</v>
      </c>
      <c r="C301" s="32"/>
      <c r="D301" s="32"/>
      <c r="E301" s="54"/>
      <c r="F301" s="43"/>
      <c r="G301" s="48"/>
      <c r="H301" s="51"/>
      <c r="I301" s="43"/>
      <c r="K301" s="48"/>
      <c r="M301" s="50"/>
      <c r="P301" s="43"/>
      <c r="Q301" s="43"/>
    </row>
    <row r="302" spans="2:17" ht="13.5" hidden="1" customHeight="1" x14ac:dyDescent="0.2">
      <c r="B302" s="34">
        <v>45839</v>
      </c>
      <c r="C302" s="32"/>
      <c r="D302" s="32"/>
      <c r="E302" s="54"/>
      <c r="F302" s="43"/>
      <c r="G302" s="48"/>
      <c r="H302" s="51"/>
      <c r="I302" s="43"/>
      <c r="K302" s="48"/>
      <c r="M302" s="50"/>
      <c r="P302" s="43"/>
      <c r="Q302" s="43"/>
    </row>
    <row r="303" spans="2:17" ht="13.5" hidden="1" customHeight="1" x14ac:dyDescent="0.2">
      <c r="B303" s="34">
        <v>45870</v>
      </c>
      <c r="C303" s="32"/>
      <c r="D303" s="32"/>
      <c r="E303" s="54"/>
      <c r="F303" s="43"/>
      <c r="G303" s="48"/>
      <c r="H303" s="51"/>
      <c r="I303" s="43"/>
      <c r="K303" s="48"/>
      <c r="M303" s="50"/>
      <c r="P303" s="43"/>
      <c r="Q303" s="43"/>
    </row>
    <row r="304" spans="2:17" ht="13.5" hidden="1" customHeight="1" x14ac:dyDescent="0.2">
      <c r="B304" s="34">
        <v>45901</v>
      </c>
      <c r="C304" s="32"/>
      <c r="D304" s="32"/>
      <c r="E304" s="54"/>
      <c r="F304" s="43"/>
      <c r="G304" s="48"/>
      <c r="H304" s="51"/>
      <c r="I304" s="43"/>
      <c r="K304" s="48"/>
      <c r="M304" s="50"/>
      <c r="P304" s="43"/>
      <c r="Q304" s="43"/>
    </row>
    <row r="305" spans="2:17" ht="13.5" hidden="1" customHeight="1" x14ac:dyDescent="0.2">
      <c r="B305" s="34">
        <v>45931</v>
      </c>
      <c r="C305" s="32"/>
      <c r="D305" s="32"/>
      <c r="E305" s="54"/>
      <c r="F305" s="43"/>
      <c r="G305" s="48"/>
      <c r="H305" s="51"/>
      <c r="I305" s="43"/>
      <c r="K305" s="48"/>
      <c r="M305" s="50"/>
      <c r="P305" s="43"/>
      <c r="Q305" s="43"/>
    </row>
    <row r="306" spans="2:17" ht="13.5" hidden="1" customHeight="1" x14ac:dyDescent="0.2">
      <c r="B306" s="34">
        <v>45962</v>
      </c>
      <c r="C306" s="32"/>
      <c r="D306" s="32"/>
      <c r="E306" s="54"/>
      <c r="F306" s="43"/>
      <c r="G306" s="48"/>
      <c r="H306" s="51"/>
      <c r="I306" s="43"/>
      <c r="K306" s="48"/>
      <c r="M306" s="50"/>
      <c r="P306" s="43"/>
      <c r="Q306" s="43"/>
    </row>
    <row r="307" spans="2:17" ht="13.5" hidden="1" customHeight="1" x14ac:dyDescent="0.2">
      <c r="B307" s="44">
        <v>45992</v>
      </c>
      <c r="C307" s="32"/>
      <c r="D307" s="32"/>
      <c r="E307" s="54"/>
      <c r="F307" s="43"/>
      <c r="G307" s="48"/>
      <c r="H307" s="51"/>
      <c r="I307" s="43"/>
      <c r="K307" s="48"/>
      <c r="M307" s="50"/>
      <c r="P307" s="43"/>
      <c r="Q307" s="43"/>
    </row>
    <row r="308" spans="2:17" x14ac:dyDescent="0.2">
      <c r="B308" s="60" t="s">
        <v>30</v>
      </c>
      <c r="C308" s="60"/>
      <c r="D308" s="60"/>
      <c r="E308" s="60"/>
      <c r="F308" s="43"/>
      <c r="G308" s="48"/>
      <c r="H308" s="51"/>
    </row>
    <row r="309" spans="2:17" x14ac:dyDescent="0.2">
      <c r="B309" s="72" t="s">
        <v>40</v>
      </c>
      <c r="C309" s="72"/>
      <c r="D309" s="72"/>
      <c r="E309" s="72"/>
      <c r="F309" s="43"/>
      <c r="G309" s="48"/>
      <c r="H309" s="51"/>
    </row>
    <row r="310" spans="2:17" x14ac:dyDescent="0.2">
      <c r="B310" s="72"/>
      <c r="C310" s="72"/>
      <c r="D310" s="72"/>
      <c r="E310" s="72"/>
      <c r="F310" s="43"/>
      <c r="G310" s="48"/>
      <c r="H310" s="51"/>
    </row>
    <row r="311" spans="2:17" s="49" customFormat="1" ht="15" customHeight="1" x14ac:dyDescent="0.2">
      <c r="B311" s="71" t="s">
        <v>37</v>
      </c>
      <c r="C311" s="71"/>
      <c r="D311" s="71"/>
      <c r="E311" s="71"/>
      <c r="F311" s="43"/>
      <c r="G311" s="48"/>
      <c r="H311" s="51"/>
    </row>
  </sheetData>
  <mergeCells count="10">
    <mergeCell ref="B311:E311"/>
    <mergeCell ref="B309:E310"/>
    <mergeCell ref="B1:E1"/>
    <mergeCell ref="B2:E2"/>
    <mergeCell ref="B3:E3"/>
    <mergeCell ref="B4:E4"/>
    <mergeCell ref="B6:B7"/>
    <mergeCell ref="E6:E7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BdG</cp:lastModifiedBy>
  <cp:lastPrinted>2020-10-29T18:20:03Z</cp:lastPrinted>
  <dcterms:created xsi:type="dcterms:W3CDTF">2019-09-10T14:28:24Z</dcterms:created>
  <dcterms:modified xsi:type="dcterms:W3CDTF">2025-03-06T00:26:32Z</dcterms:modified>
</cp:coreProperties>
</file>